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autoCompressPictures="0"/>
  <mc:AlternateContent xmlns:mc="http://schemas.openxmlformats.org/markup-compatibility/2006">
    <mc:Choice Requires="x15">
      <x15ac:absPath xmlns:x15ac="http://schemas.microsoft.com/office/spreadsheetml/2010/11/ac" url="Q:\REACH\KT Uploads\"/>
    </mc:Choice>
  </mc:AlternateContent>
  <xr:revisionPtr revIDLastSave="0" documentId="13_ncr:1_{FDBF7647-0D82-4702-989D-61F68186A6FD}"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5" i="5" l="1"/>
  <c r="AB5" i="5"/>
  <c r="G61" i="6" s="1"/>
  <c r="C4" i="5"/>
  <c r="F64" i="6" s="1"/>
  <c r="D4" i="5"/>
  <c r="E4" i="5"/>
  <c r="E6" i="5"/>
  <c r="X6" i="5" s="1"/>
  <c r="E7" i="5"/>
  <c r="X7" i="5" s="1"/>
  <c r="E8" i="5"/>
  <c r="X8" i="5" s="1"/>
  <c r="E9" i="5"/>
  <c r="E10" i="5"/>
  <c r="X10" i="5" s="1"/>
  <c r="E11" i="5"/>
  <c r="X11" i="5" s="1"/>
  <c r="E12" i="5"/>
  <c r="X12" i="5" s="1"/>
  <c r="E13" i="5"/>
  <c r="X13" i="5" s="1"/>
  <c r="E14" i="5"/>
  <c r="X14" i="5" s="1"/>
  <c r="E15" i="5"/>
  <c r="X15" i="5" s="1"/>
  <c r="E16" i="5"/>
  <c r="X16" i="5" s="1"/>
  <c r="E17" i="5"/>
  <c r="X17" i="5" s="1"/>
  <c r="E18" i="5"/>
  <c r="X18" i="5" s="1"/>
  <c r="E19" i="5"/>
  <c r="X19" i="5" s="1"/>
  <c r="E20" i="5"/>
  <c r="X20" i="5" s="1"/>
  <c r="E21" i="5"/>
  <c r="X21" i="5" s="1"/>
  <c r="E22" i="5"/>
  <c r="X22" i="5" s="1"/>
  <c r="E23" i="5"/>
  <c r="X23" i="5" s="1"/>
  <c r="E24" i="5"/>
  <c r="X24" i="5" s="1"/>
  <c r="E25" i="5"/>
  <c r="X25" i="5" s="1"/>
  <c r="E26" i="5"/>
  <c r="X26" i="5" s="1"/>
  <c r="E27" i="5"/>
  <c r="X27" i="5" s="1"/>
  <c r="E28" i="5"/>
  <c r="X28" i="5" s="1"/>
  <c r="E29" i="5"/>
  <c r="X29" i="5" s="1"/>
  <c r="E30" i="5"/>
  <c r="X30" i="5" s="1"/>
  <c r="E31" i="5"/>
  <c r="X31" i="5" s="1"/>
  <c r="E32" i="5"/>
  <c r="X32" i="5" s="1"/>
  <c r="E33" i="5"/>
  <c r="X33" i="5" s="1"/>
  <c r="E34" i="5"/>
  <c r="X34" i="5" s="1"/>
  <c r="E35" i="5"/>
  <c r="X35" i="5" s="1"/>
  <c r="E36" i="5"/>
  <c r="X36" i="5" s="1"/>
  <c r="E37" i="5"/>
  <c r="X37" i="5" s="1"/>
  <c r="E38" i="5"/>
  <c r="X38" i="5" s="1"/>
  <c r="E39" i="5"/>
  <c r="X39" i="5" s="1"/>
  <c r="E40" i="5"/>
  <c r="X40" i="5" s="1"/>
  <c r="E41" i="5"/>
  <c r="E42" i="5"/>
  <c r="E43" i="5"/>
  <c r="X43" i="5" s="1"/>
  <c r="E44" i="5"/>
  <c r="X44" i="5" s="1"/>
  <c r="E45" i="5"/>
  <c r="X45" i="5" s="1"/>
  <c r="E46" i="5"/>
  <c r="X46" i="5" s="1"/>
  <c r="E47" i="5"/>
  <c r="X47" i="5" s="1"/>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X151" i="5" s="1"/>
  <c r="E152" i="5"/>
  <c r="X152" i="5" s="1"/>
  <c r="E153" i="5"/>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X182" i="5" s="1"/>
  <c r="E183" i="5"/>
  <c r="X183" i="5" s="1"/>
  <c r="E184" i="5"/>
  <c r="X184" i="5" s="1"/>
  <c r="E185" i="5"/>
  <c r="E186" i="5"/>
  <c r="E187" i="5"/>
  <c r="X187" i="5" s="1"/>
  <c r="E188" i="5"/>
  <c r="X188" i="5" s="1"/>
  <c r="E189" i="5"/>
  <c r="X189" i="5" s="1"/>
  <c r="E190" i="5"/>
  <c r="X190" i="5" s="1"/>
  <c r="E191" i="5"/>
  <c r="X191" i="5" s="1"/>
  <c r="E192" i="5"/>
  <c r="X192" i="5" s="1"/>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E298" i="5"/>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E442" i="5"/>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E554" i="5"/>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E698" i="5"/>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E738" i="5"/>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E802" i="5"/>
  <c r="E803" i="5"/>
  <c r="X803" i="5" s="1"/>
  <c r="E804" i="5"/>
  <c r="X804" i="5" s="1"/>
  <c r="E805" i="5"/>
  <c r="X805" i="5" s="1"/>
  <c r="E806" i="5"/>
  <c r="X806" i="5" s="1"/>
  <c r="E807" i="5"/>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E914" i="5"/>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E1018" i="5"/>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E1050" i="5"/>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E1242" i="5"/>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E1274" i="5"/>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E1306" i="5"/>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E1426" i="5"/>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E1506" i="5"/>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E1570" i="5"/>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E1602" i="5"/>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E1634" i="5"/>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E1746" i="5"/>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E1786" i="5"/>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E1818" i="5"/>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E1890" i="5"/>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E2258" i="5"/>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E2290" i="5"/>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X2493" i="5" s="1"/>
  <c r="E2494" i="5"/>
  <c r="X2494" i="5" s="1"/>
  <c r="E2495" i="5"/>
  <c r="X2495" i="5" s="1"/>
  <c r="E2496" i="5"/>
  <c r="X2496" i="5" s="1"/>
  <c r="E2497" i="5"/>
  <c r="X2497" i="5" s="1"/>
  <c r="E2498" i="5"/>
  <c r="X2498" i="5" s="1"/>
  <c r="E2499" i="5"/>
  <c r="X2499" i="5" s="1"/>
  <c r="E2500" i="5"/>
  <c r="X2500" i="5" s="1"/>
  <c r="G60"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J25" i="6"/>
  <c r="I26" i="6"/>
  <c r="C26" i="6" s="1"/>
  <c r="J26" i="6"/>
  <c r="I28" i="6"/>
  <c r="J28" i="6"/>
  <c r="I29" i="6"/>
  <c r="C29" i="6" s="1"/>
  <c r="J29" i="6"/>
  <c r="I30" i="6"/>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9" i="5"/>
  <c r="X41" i="5"/>
  <c r="X42" i="5"/>
  <c r="X82" i="5"/>
  <c r="X121" i="5"/>
  <c r="X153" i="5"/>
  <c r="X185" i="5"/>
  <c r="X186" i="5"/>
  <c r="X265" i="5"/>
  <c r="X297" i="5"/>
  <c r="X298" i="5"/>
  <c r="X338" i="5"/>
  <c r="X377" i="5"/>
  <c r="X409" i="5"/>
  <c r="X441" i="5"/>
  <c r="X442" i="5"/>
  <c r="X521" i="5"/>
  <c r="X553" i="5"/>
  <c r="X554" i="5"/>
  <c r="X594" i="5"/>
  <c r="X633" i="5"/>
  <c r="X665" i="5"/>
  <c r="X697" i="5"/>
  <c r="X698" i="5"/>
  <c r="X737" i="5"/>
  <c r="X738" i="5"/>
  <c r="X769" i="5"/>
  <c r="X801" i="5"/>
  <c r="X802" i="5"/>
  <c r="X807" i="5"/>
  <c r="X842" i="5"/>
  <c r="X881" i="5"/>
  <c r="X913" i="5"/>
  <c r="X914" i="5"/>
  <c r="X954" i="5"/>
  <c r="X993" i="5"/>
  <c r="X1017" i="5"/>
  <c r="X1018" i="5"/>
  <c r="X1049" i="5"/>
  <c r="X1050" i="5"/>
  <c r="X1090" i="5"/>
  <c r="X1129" i="5"/>
  <c r="X1170" i="5"/>
  <c r="X1209" i="5"/>
  <c r="X1241" i="5"/>
  <c r="X1242" i="5"/>
  <c r="X1273" i="5"/>
  <c r="X1274" i="5"/>
  <c r="X1305" i="5"/>
  <c r="X1306" i="5"/>
  <c r="X1386" i="5"/>
  <c r="X1425" i="5"/>
  <c r="X1426" i="5"/>
  <c r="X1473" i="5"/>
  <c r="X1505" i="5"/>
  <c r="X1506" i="5"/>
  <c r="X1545" i="5"/>
  <c r="X1569" i="5"/>
  <c r="X1570" i="5"/>
  <c r="X1601" i="5"/>
  <c r="X1602" i="5"/>
  <c r="X1633" i="5"/>
  <c r="X1634" i="5"/>
  <c r="X1674" i="5"/>
  <c r="X1713" i="5"/>
  <c r="X1745" i="5"/>
  <c r="X1746" i="5"/>
  <c r="X1785" i="5"/>
  <c r="X1786" i="5"/>
  <c r="X1817" i="5"/>
  <c r="X1818" i="5"/>
  <c r="X1865" i="5"/>
  <c r="X1889" i="5"/>
  <c r="X1890" i="5"/>
  <c r="X1921" i="5"/>
  <c r="X1953" i="5"/>
  <c r="X1985" i="5"/>
  <c r="X2018" i="5"/>
  <c r="X2065" i="5"/>
  <c r="X2106" i="5"/>
  <c r="X2145" i="5"/>
  <c r="X2186" i="5"/>
  <c r="X2225" i="5"/>
  <c r="X2257" i="5"/>
  <c r="X2258" i="5"/>
  <c r="X2289" i="5"/>
  <c r="X2290" i="5"/>
  <c r="X2321" i="5"/>
  <c r="X2362" i="5"/>
  <c r="X2402" i="5"/>
  <c r="X2441" i="5"/>
  <c r="X2482" i="5"/>
  <c r="I64" i="6"/>
  <c r="E4" i="8"/>
  <c r="B6" i="5"/>
  <c r="C6" i="5"/>
  <c r="V6" i="5"/>
  <c r="AB6" i="5"/>
  <c r="B15" i="6"/>
  <c r="B20" i="6"/>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Q37" i="4" s="1"/>
  <c r="P26" i="4"/>
  <c r="B26" i="4" s="1"/>
  <c r="A15" i="6" s="1"/>
  <c r="B2500" i="5"/>
  <c r="C2500" i="5"/>
  <c r="AB2500" i="5"/>
  <c r="V2500" i="5"/>
  <c r="T2500" i="5"/>
  <c r="S2500" i="5"/>
  <c r="R2500" i="5"/>
  <c r="J2500" i="5"/>
  <c r="I2500" i="5"/>
  <c r="H2500" i="5"/>
  <c r="G2500" i="5"/>
  <c r="F2500" i="5"/>
  <c r="B53" i="6"/>
  <c r="B52" i="6"/>
  <c r="G52" i="6" s="1"/>
  <c r="P27" i="4"/>
  <c r="G53" i="6"/>
  <c r="B57" i="6"/>
  <c r="G57" i="6"/>
  <c r="B55" i="6"/>
  <c r="G55" i="6" s="1"/>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s="1"/>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 i="6" s="1"/>
  <c r="H6" i="6" s="1"/>
  <c r="C6" i="6" s="1"/>
  <c r="F59" i="6"/>
  <c r="C2" i="6" s="1"/>
  <c r="V2339" i="5"/>
  <c r="V2347" i="5"/>
  <c r="F2347" i="5"/>
  <c r="V2359" i="5"/>
  <c r="V2403" i="5"/>
  <c r="V2451" i="5"/>
  <c r="I2451" i="5"/>
  <c r="V2495" i="5"/>
  <c r="R2495" i="5"/>
  <c r="D11" i="4"/>
  <c r="B58" i="6"/>
  <c r="G58" i="6" s="1"/>
  <c r="B54" i="6"/>
  <c r="G54" i="6" s="1"/>
  <c r="B49" i="6"/>
  <c r="G49" i="6"/>
  <c r="G48" i="6"/>
  <c r="B46" i="6"/>
  <c r="G46" i="6"/>
  <c r="B45" i="6"/>
  <c r="G45" i="6"/>
  <c r="B44" i="6"/>
  <c r="G44" i="6"/>
  <c r="B43" i="6"/>
  <c r="G43" i="6" s="1"/>
  <c r="B41" i="6"/>
  <c r="G41" i="6"/>
  <c r="B40" i="6"/>
  <c r="G40" i="6"/>
  <c r="B39" i="6"/>
  <c r="G39" i="6"/>
  <c r="B38" i="6"/>
  <c r="G38" i="6" s="1"/>
  <c r="B36" i="6"/>
  <c r="G36" i="6"/>
  <c r="B35" i="6"/>
  <c r="G35" i="6"/>
  <c r="B34" i="6"/>
  <c r="G34" i="6"/>
  <c r="B33" i="6"/>
  <c r="G33" i="6" s="1"/>
  <c r="B31" i="6"/>
  <c r="G31" i="6"/>
  <c r="B30" i="6"/>
  <c r="G30" i="6"/>
  <c r="B29" i="6"/>
  <c r="G29" i="6"/>
  <c r="H29" i="6"/>
  <c r="D29" i="6"/>
  <c r="B28" i="6"/>
  <c r="G28" i="6" s="1"/>
  <c r="B26" i="6"/>
  <c r="G26" i="6"/>
  <c r="B18" i="6"/>
  <c r="F26" i="6"/>
  <c r="B25" i="6"/>
  <c r="G25" i="6"/>
  <c r="B24" i="6"/>
  <c r="G24" i="6"/>
  <c r="B23" i="6"/>
  <c r="G23" i="6" s="1"/>
  <c r="B17" i="6"/>
  <c r="F25" i="6"/>
  <c r="H14" i="6"/>
  <c r="B13" i="6"/>
  <c r="G13" i="6" s="1"/>
  <c r="H13" i="6" s="1"/>
  <c r="B12" i="6"/>
  <c r="G12" i="6" s="1"/>
  <c r="H12" i="6" s="1"/>
  <c r="B11" i="6"/>
  <c r="G11" i="6" s="1"/>
  <c r="H11" i="6" s="1"/>
  <c r="B10" i="6"/>
  <c r="G10" i="6" s="1"/>
  <c r="H10" i="6" s="1"/>
  <c r="D10" i="6" s="1"/>
  <c r="B9" i="6"/>
  <c r="G9" i="6" s="1"/>
  <c r="H9" i="6" s="1"/>
  <c r="B8" i="6"/>
  <c r="G8" i="6" s="1"/>
  <c r="H8" i="6" s="1"/>
  <c r="B7" i="6"/>
  <c r="G7" i="6" s="1"/>
  <c r="H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H59" i="6"/>
  <c r="D59" i="6" s="1"/>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S93" i="5"/>
  <c r="F9" i="5"/>
  <c r="H9" i="5"/>
  <c r="J12" i="5"/>
  <c r="J15" i="5"/>
  <c r="J16" i="5"/>
  <c r="R10" i="5"/>
  <c r="I10" i="5"/>
  <c r="S69" i="5"/>
  <c r="S61" i="5"/>
  <c r="S45" i="5"/>
  <c r="S17" i="5"/>
  <c r="T15" i="5"/>
  <c r="S37" i="5"/>
  <c r="S21" i="5"/>
  <c r="T12" i="5"/>
  <c r="T13" i="5"/>
  <c r="S6" i="5"/>
  <c r="T10" i="5"/>
  <c r="T9" i="5"/>
  <c r="T16" i="5"/>
  <c r="S13" i="5"/>
  <c r="S10" i="5"/>
  <c r="S15" i="5"/>
  <c r="S9" i="5"/>
  <c r="S16" i="5"/>
  <c r="S12" i="5"/>
  <c r="F21" i="6"/>
  <c r="H21" i="6" s="1"/>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7" i="4" s="1"/>
  <c r="A39"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44" i="4" s="1"/>
  <c r="A28" i="6" s="1"/>
  <c r="B3" i="6"/>
  <c r="A4" i="8"/>
  <c r="B22" i="3"/>
  <c r="B4" i="8"/>
  <c r="B34" i="4"/>
  <c r="B40" i="4"/>
  <c r="B52" i="4" s="1"/>
  <c r="A35" i="6" s="1"/>
  <c r="C3" i="6"/>
  <c r="I4" i="8"/>
  <c r="C5" i="7"/>
  <c r="A1" i="6"/>
  <c r="A85" i="4"/>
  <c r="B33" i="4"/>
  <c r="A21" i="6" s="1"/>
  <c r="B81" i="4"/>
  <c r="A57" i="6" s="1"/>
  <c r="H4" i="5"/>
  <c r="O4" i="5"/>
  <c r="B2" i="5"/>
  <c r="B41" i="4"/>
  <c r="B65" i="4" s="1"/>
  <c r="A46" i="6" s="1"/>
  <c r="D3" i="6"/>
  <c r="B19" i="1"/>
  <c r="B29" i="4"/>
  <c r="A18" i="6" s="1"/>
  <c r="C30" i="6"/>
  <c r="A3" i="6"/>
  <c r="D5" i="7"/>
  <c r="B32" i="4"/>
  <c r="A20" i="6" s="1"/>
  <c r="N4" i="5"/>
  <c r="B28" i="4"/>
  <c r="A17" i="6" s="1"/>
  <c r="G4" i="5"/>
  <c r="A1" i="7"/>
  <c r="F4" i="5"/>
  <c r="C4" i="8"/>
  <c r="A1" i="8"/>
  <c r="B27" i="4"/>
  <c r="A16" i="6" s="1"/>
  <c r="B79" i="4"/>
  <c r="A55" i="6" s="1"/>
  <c r="D1" i="6"/>
  <c r="B5" i="7"/>
  <c r="C45" i="6"/>
  <c r="A64" i="2"/>
  <c r="A47" i="2"/>
  <c r="H4" i="8"/>
  <c r="F4" i="8"/>
  <c r="B3" i="5"/>
  <c r="G4" i="8"/>
  <c r="I4" i="5"/>
  <c r="L4" i="5"/>
  <c r="B68" i="4"/>
  <c r="A47" i="6" s="1"/>
  <c r="A4" i="5"/>
  <c r="G25" i="4"/>
  <c r="G43"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2004" i="5"/>
  <c r="G149" i="5"/>
  <c r="G1381" i="5"/>
  <c r="J1412" i="5"/>
  <c r="J1777"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G5" i="6"/>
  <c r="H5" i="6" s="1"/>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I2363" i="5"/>
  <c r="H2363" i="5"/>
  <c r="J2363" i="5"/>
  <c r="C25" i="6"/>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5" i="5"/>
  <c r="T5" i="5"/>
  <c r="C59" i="6" l="1"/>
  <c r="B61" i="4"/>
  <c r="A42" i="6" s="1"/>
  <c r="B37" i="4"/>
  <c r="A22" i="6" s="1"/>
  <c r="B55" i="4"/>
  <c r="A37" i="6" s="1"/>
  <c r="B43" i="4"/>
  <c r="A27" i="6" s="1"/>
  <c r="B49" i="4"/>
  <c r="A32" i="6" s="1"/>
  <c r="F23" i="6"/>
  <c r="F33" i="6" s="1"/>
  <c r="H33" i="6" s="1"/>
  <c r="D21" i="6"/>
  <c r="C21" i="6"/>
  <c r="H24" i="6"/>
  <c r="D24" i="6" s="1"/>
  <c r="F39" i="6"/>
  <c r="H39" i="6" s="1"/>
  <c r="F61" i="6"/>
  <c r="H61" i="6" s="1"/>
  <c r="F44" i="6"/>
  <c r="H44" i="6" s="1"/>
  <c r="D44" i="6" s="1"/>
  <c r="F34" i="6"/>
  <c r="H34" i="6" s="1"/>
  <c r="K61" i="6"/>
  <c r="C16" i="6"/>
  <c r="D16" i="6"/>
  <c r="C24" i="6"/>
  <c r="F43" i="6"/>
  <c r="H43" i="6" s="1"/>
  <c r="F38" i="6"/>
  <c r="H38" i="6" s="1"/>
  <c r="F60" i="6"/>
  <c r="H23" i="6"/>
  <c r="G64" i="6" a="1"/>
  <c r="G64" i="6" s="1"/>
  <c r="H64" i="6" s="1"/>
  <c r="C15" i="6"/>
  <c r="F20" i="6"/>
  <c r="H20" i="6" s="1"/>
  <c r="D20" i="6" s="1"/>
  <c r="G15" i="6"/>
  <c r="H15" i="6" s="1"/>
  <c r="C13" i="6"/>
  <c r="D13" i="6"/>
  <c r="C11" i="6"/>
  <c r="D11" i="6"/>
  <c r="D12" i="6"/>
  <c r="C12" i="6"/>
  <c r="C7" i="6"/>
  <c r="D7" i="6"/>
  <c r="D8" i="6"/>
  <c r="C8" i="6"/>
  <c r="C9" i="6"/>
  <c r="D9" i="6"/>
  <c r="C10" i="6"/>
  <c r="B47" i="4"/>
  <c r="A31" i="6" s="1"/>
  <c r="G55" i="4"/>
  <c r="B59" i="4"/>
  <c r="A41" i="6" s="1"/>
  <c r="C4" i="6"/>
  <c r="D4" i="6"/>
  <c r="B63" i="4"/>
  <c r="A44" i="6" s="1"/>
  <c r="B51" i="4"/>
  <c r="A34" i="6" s="1"/>
  <c r="A24" i="6"/>
  <c r="G37" i="4"/>
  <c r="G31" i="4"/>
  <c r="B46" i="4"/>
  <c r="A30" i="6" s="1"/>
  <c r="B53" i="4"/>
  <c r="A36" i="6" s="1"/>
  <c r="A26" i="6"/>
  <c r="B58" i="4"/>
  <c r="A40" i="6" s="1"/>
  <c r="C5" i="6"/>
  <c r="B56" i="4"/>
  <c r="A38" i="6" s="1"/>
  <c r="D49" i="4"/>
  <c r="D61" i="4"/>
  <c r="D6" i="6"/>
  <c r="D68" i="4"/>
  <c r="D55" i="4"/>
  <c r="G49" i="4"/>
  <c r="D31" i="4"/>
  <c r="B75" i="4"/>
  <c r="A53" i="6" s="1"/>
  <c r="B62" i="4"/>
  <c r="A43" i="6" s="1"/>
  <c r="G68" i="4"/>
  <c r="G61" i="4"/>
  <c r="C64" i="6"/>
  <c r="A23" i="6"/>
  <c r="A25" i="6"/>
  <c r="B64" i="4"/>
  <c r="A45" i="6" s="1"/>
  <c r="B50" i="4"/>
  <c r="A33" i="6" s="1"/>
  <c r="D37" i="4"/>
  <c r="B74" i="4"/>
  <c r="A52" i="6" s="1"/>
  <c r="F28" i="6" l="1"/>
  <c r="H28" i="6" s="1"/>
  <c r="F48" i="6"/>
  <c r="H48" i="6" s="1"/>
  <c r="D34" i="6"/>
  <c r="C34" i="6"/>
  <c r="C61" i="6"/>
  <c r="D61" i="6"/>
  <c r="C39" i="6"/>
  <c r="D39" i="6"/>
  <c r="C44" i="6"/>
  <c r="D28" i="6"/>
  <c r="C28" i="6"/>
  <c r="B2" i="6"/>
  <c r="H60" i="6"/>
  <c r="K60" i="6"/>
  <c r="D15" i="6"/>
  <c r="F49" i="6"/>
  <c r="D23" i="6"/>
  <c r="C23" i="6"/>
  <c r="D33" i="6"/>
  <c r="C33" i="6"/>
  <c r="C38" i="6"/>
  <c r="D38" i="6"/>
  <c r="C20" i="6"/>
  <c r="F52" i="6"/>
  <c r="H52" i="6" s="1"/>
  <c r="D43" i="6"/>
  <c r="C43" i="6"/>
  <c r="F53" i="6" l="1"/>
  <c r="H53" i="6" s="1"/>
  <c r="C53" i="6" s="1"/>
  <c r="F57" i="6"/>
  <c r="H57" i="6" s="1"/>
  <c r="D57" i="6" s="1"/>
  <c r="F58" i="6"/>
  <c r="H58" i="6" s="1"/>
  <c r="C58" i="6" s="1"/>
  <c r="F54" i="6"/>
  <c r="H54" i="6" s="1"/>
  <c r="C54" i="6" s="1"/>
  <c r="F55" i="6"/>
  <c r="H55" i="6" s="1"/>
  <c r="D55" i="6" s="1"/>
  <c r="D58" i="6"/>
  <c r="D52" i="6"/>
  <c r="C52" i="6"/>
  <c r="F50" i="6"/>
  <c r="H50" i="6" s="1"/>
  <c r="H49" i="6"/>
  <c r="D54" i="6"/>
  <c r="C60" i="6"/>
  <c r="D60" i="6"/>
  <c r="D53" i="6"/>
  <c r="D48" i="6"/>
  <c r="C48" i="6"/>
  <c r="C57" i="6" l="1"/>
  <c r="C55" i="6"/>
  <c r="H65" i="6"/>
  <c r="D2" i="6" s="1"/>
  <c r="D49" i="6"/>
  <c r="C49" i="6"/>
  <c r="D50" i="6"/>
  <c r="C50"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<sst xmlns="http://schemas.openxmlformats.org/spreadsheetml/2006/main" count="15569" uniqueCount="12992">
  <si>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</si>
  <si>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</si>
  <si>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</si>
  <si>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</si>
  <si>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</si>
  <si>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</si>
  <si>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</si>
  <si>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</si>
  <si>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</si>
  <si>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</si>
  <si>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</si>
  <si>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</si>
  <si>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</si>
  <si>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</si>
  <si>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</si>
  <si>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</si>
  <si>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</si>
  <si>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</si>
  <si>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</si>
  <si>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</si>
  <si>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</si>
  <si>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</si>
  <si>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</si>
  <si>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</si>
  <si>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</si>
  <si>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</si>
  <si>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</si>
  <si>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</si>
  <si>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</si>
  <si>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</si>
  <si>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</si>
  <si>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</si>
  <si>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</si>
  <si>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</si>
  <si>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</si>
  <si>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</si>
  <si>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</si>
  <si>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</si>
  <si>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</si>
  <si>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</si>
  <si>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</si>
  <si>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</si>
  <si>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</si>
  <si>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</si>
  <si>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</si>
  <si>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</si>
  <si>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</si>
  <si>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</si>
  <si>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</si>
  <si>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</si>
  <si>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</si>
  <si>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</si>
  <si>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</si>
  <si>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</si>
  <si>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</si>
  <si>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</si>
  <si>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</si>
  <si>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</si>
  <si>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</si>
  <si>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</si>
  <si>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</si>
  <si>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</si>
  <si>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</si>
  <si>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</si>
  <si>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</si>
  <si>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</si>
  <si>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</si>
  <si>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</si>
  <si>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</si>
  <si>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</si>
  <si>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</si>
  <si>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</si>
  <si>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</si>
  <si>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</si>
  <si>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</si>
  <si>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</si>
  <si>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</si>
  <si>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</si>
  <si>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</si>
  <si>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</si>
  <si>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</si>
  <si>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</si>
  <si>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</si>
  <si>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</si>
  <si>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</si>
  <si>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</si>
  <si>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</si>
  <si>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</si>
  <si>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</si>
  <si>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</si>
  <si>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</si>
  <si>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</si>
  <si>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</si>
  <si>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</si>
  <si>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</si>
  <si>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</si>
  <si>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</si>
  <si>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</si>
  <si>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</si>
  <si>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</si>
  <si>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</si>
  <si>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</si>
  <si>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</si>
  <si>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</si>
  <si>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</si>
  <si>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</si>
  <si>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</si>
  <si>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</si>
  <si>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</si>
  <si>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</si>
  <si>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</si>
  <si>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</si>
  <si>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</si>
  <si>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</si>
  <si>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</si>
  <si>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</si>
  <si>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</si>
  <si>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</si>
  <si>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</si>
  <si>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</si>
  <si>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</si>
  <si>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</si>
  <si>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</si>
  <si>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</si>
  <si>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</si>
  <si>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</si>
  <si>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</si>
  <si>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</si>
  <si>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</si>
  <si>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</si>
  <si>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</si>
  <si>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</si>
  <si>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</si>
  <si>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</si>
  <si>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</si>
  <si>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</si>
  <si>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</si>
  <si>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</si>
  <si>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</si>
  <si>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</si>
  <si>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</si>
  <si>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</si>
  <si>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</si>
  <si>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</si>
  <si>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</si>
  <si>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</si>
  <si>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</si>
  <si>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</si>
  <si>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</si>
  <si>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</si>
  <si>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</si>
  <si>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</si>
  <si>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</si>
  <si>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</si>
  <si>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</si>
  <si>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</si>
  <si>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</si>
  <si>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</si>
  <si>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</si>
  <si>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</si>
  <si>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</si>
  <si>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</si>
  <si>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</si>
  <si>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</si>
  <si>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</si>
  <si>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</si>
  <si>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</si>
  <si>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</si>
  <si>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</si>
  <si>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</si>
  <si>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</si>
  <si>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</si>
  <si>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</si>
  <si>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</si>
  <si>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</si>
  <si>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</si>
  <si>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</si>
  <si>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</si>
  <si>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</si>
  <si>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</si>
  <si>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</si>
  <si>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</si>
  <si>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</si>
  <si>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</si>
  <si>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</si>
  <si>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</si>
  <si>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</si>
  <si>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</si>
  <si>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</si>
  <si>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</si>
  <si>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</si>
  <si>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</si>
  <si>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</si>
  <si>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</si>
  <si>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</si>
  <si>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</si>
  <si>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</si>
  <si>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</si>
  <si>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</si>
  <si>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</si>
  <si>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</si>
  <si>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</si>
  <si>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</si>
  <si>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</si>
  <si>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</si>
  <si>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</si>
  <si>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</si>
  <si>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</si>
  <si>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</si>
  <si>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</si>
  <si>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</si>
  <si>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</si>
  <si>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</si>
  <si>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</si>
  <si>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</si>
  <si>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</si>
  <si>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</si>
  <si>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</si>
  <si>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</si>
  <si>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</si>
  <si>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</si>
  <si>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</si>
  <si>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</si>
  <si>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</si>
  <si>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</si>
  <si>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</si>
  <si>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</si>
  <si>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</si>
  <si>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</si>
  <si>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</si>
  <si>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</si>
  <si>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</si>
  <si>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</si>
  <si>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</si>
  <si>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</si>
  <si>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</si>
  <si>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</si>
  <si>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</si>
  <si>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</si>
  <si>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</si>
  <si>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</si>
  <si>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</si>
  <si>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</si>
  <si>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</si>
  <si>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</si>
  <si>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</si>
  <si>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</si>
  <si>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</si>
  <si>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</si>
  <si>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</si>
  <si>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</si>
  <si>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</si>
  <si>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</si>
  <si>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</si>
  <si>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</si>
  <si>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</si>
  <si>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</si>
  <si>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</si>
  <si>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</si>
  <si>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</si>
  <si>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</si>
  <si>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</si>
  <si>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</si>
  <si>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</si>
  <si>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</si>
  <si>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</si>
  <si>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</si>
  <si>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</si>
  <si>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</si>
  <si>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</si>
  <si>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</si>
  <si>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</si>
  <si>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</si>
  <si>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</si>
  <si>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</si>
  <si>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</si>
  <si>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</si>
  <si>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</si>
  <si>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</si>
  <si>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</si>
  <si>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</si>
  <si>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</si>
  <si>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</si>
  <si>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</si>
  <si>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</si>
  <si>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</si>
  <si>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</si>
  <si>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</si>
  <si>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</si>
  <si>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</si>
  <si>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</si>
  <si>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</si>
  <si>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</si>
  <si>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</si>
  <si>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</si>
  <si>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</si>
  <si>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</si>
  <si>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</si>
  <si>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</si>
  <si>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</si>
  <si>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</si>
  <si>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</si>
  <si>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</si>
  <si>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</si>
  <si>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</si>
  <si>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</si>
  <si>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</si>
  <si>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</si>
  <si>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</si>
  <si>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</si>
  <si>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</si>
  <si>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</si>
  <si>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</si>
  <si>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</si>
  <si>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</si>
  <si>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</si>
  <si>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</si>
  <si>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</si>
  <si>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</si>
  <si>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</si>
  <si>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</si>
  <si>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</si>
  <si>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</si>
  <si>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</si>
  <si>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</si>
  <si>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</si>
  <si>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</si>
  <si>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</si>
  <si>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</si>
  <si>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</si>
  <si>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</si>
  <si>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</si>
  <si>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</si>
  <si>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</si>
  <si>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</si>
  <si>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</si>
  <si>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</si>
  <si>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</si>
  <si>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</si>
  <si>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</si>
  <si>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</si>
  <si>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</si>
  <si>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</si>
  <si>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</si>
  <si>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</si>
  <si>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</si>
  <si>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</si>
  <si>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</si>
  <si>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</si>
  <si>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</si>
  <si>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</si>
  <si>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</si>
  <si>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</si>
  <si>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</si>
  <si>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</si>
  <si>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</si>
  <si>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</si>
  <si>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</si>
  <si>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</si>
  <si>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</si>
  <si>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</si>
  <si>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</si>
  <si>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</si>
  <si>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</si>
  <si>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</si>
  <si>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</si>
  <si>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</si>
  <si>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</si>
  <si>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</si>
  <si>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</si>
  <si>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</si>
  <si>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</si>
  <si>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</si>
  <si>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</si>
  <si>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</si>
  <si>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</si>
  <si>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</si>
  <si>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</si>
  <si>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</si>
  <si>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</si>
  <si>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</si>
  <si>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</si>
  <si>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</si>
  <si>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</si>
  <si>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</si>
  <si>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</si>
  <si>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</si>
  <si>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</si>
  <si>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</si>
  <si>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</si>
  <si>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</si>
  <si>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</si>
  <si>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</si>
  <si>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</si>
  <si>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</si>
  <si>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</si>
  <si>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</si>
  <si>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</si>
  <si>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</si>
  <si>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</si>
  <si>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</si>
  <si>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</si>
  <si>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</si>
  <si>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</si>
  <si>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</si>
  <si>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</si>
  <si>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</si>
  <si>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</si>
  <si>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</si>
  <si>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</si>
  <si>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</si>
  <si>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</si>
  <si>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</si>
  <si>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</si>
  <si>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</si>
  <si>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</si>
  <si>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</si>
  <si>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</si>
  <si>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</si>
  <si>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</si>
  <si>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</si>
  <si>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</si>
  <si>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</si>
  <si>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</si>
  <si>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</si>
  <si>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</si>
  <si>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</si>
  <si>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</si>
  <si>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</si>
  <si>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</si>
  <si>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</si>
  <si>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</si>
  <si>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</si>
  <si>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</si>
  <si>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</si>
  <si>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</si>
  <si>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</si>
  <si>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</si>
  <si>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</si>
  <si>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</si>
  <si>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</si>
  <si>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</si>
  <si>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</si>
  <si>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</si>
  <si>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</si>
  <si>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</si>
  <si>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</si>
  <si>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</si>
  <si>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</si>
  <si>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</si>
  <si>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</si>
  <si>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</si>
  <si>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</si>
  <si>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</si>
  <si>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</si>
  <si>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</si>
  <si>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</si>
  <si>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</si>
  <si>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</si>
  <si>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</si>
  <si>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</si>
  <si>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</si>
  <si>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</si>
  <si>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</si>
  <si>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</si>
  <si>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</si>
  <si>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</si>
  <si>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</si>
  <si>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</si>
  <si>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</si>
  <si>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</si>
  <si>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</si>
  <si>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</si>
  <si>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</si>
  <si>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</si>
  <si>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</si>
  <si>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</si>
  <si>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</si>
  <si>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</si>
  <si>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</si>
  <si>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</si>
  <si>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</si>
  <si>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</si>
  <si>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</si>
  <si>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</si>
  <si>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</si>
  <si>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</si>
  <si>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</si>
  <si>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</si>
  <si>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</si>
  <si>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</si>
  <si>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</si>
  <si>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</si>
  <si>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</si>
  <si>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</si>
  <si>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</si>
  <si>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</si>
  <si>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</si>
  <si>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</si>
  <si>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</si>
  <si>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</si>
  <si>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</si>
  <si>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</si>
  <si>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</si>
  <si>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</si>
  <si>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</si>
  <si>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</si>
  <si>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</si>
  <si>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</si>
  <si>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</si>
  <si>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</si>
  <si>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</si>
  <si>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</si>
  <si>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</si>
  <si>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</si>
  <si>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</si>
  <si>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</si>
  <si>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</si>
  <si>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</si>
  <si>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</si>
  <si>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</si>
  <si>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</si>
  <si>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</si>
  <si>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</si>
  <si>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</si>
  <si>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</si>
  <si>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</si>
  <si>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</si>
  <si>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</si>
  <si>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</si>
  <si>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</si>
  <si>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</si>
  <si>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</si>
  <si>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</si>
  <si>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</si>
  <si>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</si>
  <si>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</si>
  <si>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</si>
  <si>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</si>
  <si>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</si>
  <si>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</si>
  <si>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</si>
  <si>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</si>
  <si>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</si>
  <si>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</si>
  <si>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</si>
  <si>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</si>
  <si>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</si>
  <si>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</si>
  <si>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</si>
  <si>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</si>
  <si>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</si>
  <si>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</si>
  <si>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</si>
  <si>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</si>
  <si>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</si>
  <si>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</si>
  <si>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</si>
  <si>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</si>
  <si>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</si>
  <si>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</si>
  <si>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</si>
  <si>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</si>
  <si>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</si>
  <si>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</si>
  <si>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</si>
  <si>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</si>
  <si>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</si>
  <si>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</si>
  <si>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</si>
  <si>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</si>
  <si>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</si>
  <si>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</si>
  <si>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</si>
  <si>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</si>
  <si>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</si>
  <si>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</si>
  <si>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</si>
  <si>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</si>
  <si>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</si>
  <si>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</si>
  <si>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</si>
  <si>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</si>
  <si>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</si>
  <si>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</si>
  <si>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</si>
  <si>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</si>
  <si>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</si>
  <si>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</si>
  <si>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</si>
  <si>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</si>
  <si>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</si>
  <si>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</si>
  <si>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</si>
  <si>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</si>
  <si>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</si>
  <si>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</si>
  <si>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</si>
  <si>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</si>
  <si>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</si>
  <si>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</si>
  <si>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</si>
  <si>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</si>
  <si>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</si>
  <si>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</si>
  <si>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</si>
  <si>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</si>
  <si>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</si>
  <si>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</si>
  <si>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</si>
  <si>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</si>
  <si>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</si>
  <si>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</si>
  <si>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</si>
  <si>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</si>
  <si>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</si>
  <si>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</si>
  <si>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</si>
  <si>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</si>
  <si>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</si>
  <si>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</si>
  <si>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</si>
  <si>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</si>
  <si>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</si>
  <si>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</si>
  <si>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</si>
  <si>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</si>
  <si>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</si>
  <si>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</si>
  <si>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</si>
  <si>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</si>
  <si>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</si>
  <si>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</si>
  <si>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</si>
  <si>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</si>
  <si>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</si>
  <si>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</si>
  <si>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</si>
  <si>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</si>
  <si>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</si>
  <si>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</si>
  <si>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</si>
  <si>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</si>
  <si>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</si>
  <si>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</si>
  <si>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</si>
  <si>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</si>
  <si>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</si>
  <si>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</si>
  <si>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</si>
  <si>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</si>
  <si>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</si>
  <si>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</si>
  <si>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</si>
  <si>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</si>
  <si>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</si>
  <si>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</si>
  <si>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</si>
  <si>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</si>
  <si>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</si>
  <si>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</si>
  <si>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</si>
  <si>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</si>
  <si>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</si>
  <si>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</si>
  <si>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</si>
  <si>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</si>
  <si>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</si>
  <si>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</si>
  <si>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</si>
  <si>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</si>
  <si>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</si>
  <si>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</si>
  <si>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</si>
  <si>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</si>
  <si>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</si>
  <si>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</si>
  <si>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</si>
  <si>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</si>
  <si>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</si>
  <si>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</si>
  <si>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</si>
  <si>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</si>
  <si>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</si>
  <si>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</si>
  <si>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</si>
  <si>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</si>
  <si>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</si>
  <si>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</si>
  <si>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</si>
  <si>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</si>
  <si>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</si>
  <si>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</si>
  <si>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</si>
  <si>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</si>
  <si>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</si>
  <si>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</si>
  <si>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</si>
  <si>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</si>
  <si>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</si>
  <si>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</si>
  <si>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</si>
  <si>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</si>
  <si>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</si>
  <si>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</si>
  <si>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</si>
  <si>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</si>
  <si>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</si>
  <si>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</si>
  <si>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</si>
  <si>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</si>
  <si>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</si>
  <si>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</si>
  <si>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</si>
  <si>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</si>
  <si>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</si>
  <si>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</si>
  <si>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</si>
  <si>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</si>
  <si>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</si>
  <si>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</si>
  <si>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</si>
  <si>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</si>
  <si>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</si>
  <si>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</si>
  <si>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</si>
  <si>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</si>
  <si>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</si>
  <si>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</si>
  <si>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</si>
  <si>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</si>
  <si>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</si>
  <si>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</si>
  <si>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</si>
  <si>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</si>
  <si>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</si>
  <si>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</si>
  <si>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</si>
  <si>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</si>
  <si>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</si>
  <si>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</si>
  <si>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</si>
  <si>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</si>
  <si>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</si>
  <si>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</si>
  <si>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</si>
  <si>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</si>
  <si>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</si>
  <si>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</si>
  <si>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</si>
  <si>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</si>
  <si>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</si>
  <si>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</si>
  <si>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</si>
  <si>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</si>
  <si>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</si>
  <si>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</si>
  <si>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</si>
  <si>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</si>
  <si>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</si>
  <si>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</si>
  <si>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</si>
  <si>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</si>
  <si>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</si>
  <si>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</si>
  <si>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</si>
  <si>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</si>
  <si>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</si>
  <si>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</si>
  <si>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</si>
  <si>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</si>
  <si>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</si>
  <si>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</si>
  <si>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</si>
  <si>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</si>
  <si>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</si>
  <si>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</si>
  <si>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</si>
  <si>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</si>
  <si>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</si>
  <si>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</si>
  <si>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</si>
  <si>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</si>
  <si>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</si>
  <si>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</si>
  <si>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</si>
  <si>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</si>
  <si>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</si>
  <si>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</si>
  <si>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</si>
  <si>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</si>
  <si>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</si>
  <si>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</si>
  <si>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</si>
  <si>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</si>
  <si>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</si>
  <si>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</si>
  <si>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</si>
  <si>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</si>
  <si>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</si>
  <si>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</si>
  <si>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</si>
  <si>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</si>
  <si>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</si>
  <si>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</si>
  <si>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</si>
  <si>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</si>
  <si>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</si>
  <si>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</si>
  <si>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</si>
  <si>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</si>
  <si>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</si>
  <si>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</si>
  <si>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</si>
  <si>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</si>
  <si>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</si>
  <si>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</si>
  <si>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</si>
  <si>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</si>
  <si>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</si>
  <si>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</si>
  <si>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</si>
  <si>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</si>
  <si>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</si>
  <si>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</si>
  <si>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</si>
  <si>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</si>
  <si>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</si>
  <si>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</si>
  <si>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</si>
  <si>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</si>
  <si>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</si>
  <si>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</si>
  <si>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</si>
  <si>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</si>
  <si>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</si>
  <si>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</si>
  <si>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</si>
  <si>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</si>
  <si>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</si>
  <si>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</si>
  <si>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</si>
  <si>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</si>
  <si>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</si>
  <si>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</si>
  <si>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</si>
  <si>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</si>
  <si>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</si>
  <si>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</si>
  <si>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</si>
  <si>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</si>
  <si>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</si>
  <si>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</si>
  <si>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</si>
  <si>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</si>
  <si>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</si>
  <si>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</si>
  <si>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</si>
  <si>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</si>
  <si>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</si>
  <si>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</si>
  <si>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</si>
  <si>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</si>
  <si>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</si>
  <si>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</si>
  <si>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</si>
  <si>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</si>
  <si>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</si>
  <si>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</si>
  <si>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</si>
  <si>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</si>
  <si>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</si>
  <si>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</si>
  <si>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</si>
  <si>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</si>
  <si>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</si>
  <si>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</si>
  <si>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</si>
  <si>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</si>
  <si>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</si>
  <si>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</si>
  <si>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</si>
  <si>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</si>
  <si>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</si>
  <si>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</si>
  <si>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</si>
  <si>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</si>
  <si>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</si>
  <si>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</si>
  <si>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</si>
  <si>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</si>
  <si>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</si>
  <si>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</si>
  <si>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</si>
  <si>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</si>
  <si>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</si>
  <si>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</si>
  <si>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</si>
  <si>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</si>
  <si>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</si>
  <si>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</si>
  <si>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</si>
  <si>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</si>
  <si>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</si>
  <si>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</si>
  <si>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</si>
  <si>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</si>
  <si>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</si>
  <si>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</si>
  <si>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</si>
  <si>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</si>
  <si>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</si>
  <si>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</si>
  <si>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</si>
  <si>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</si>
  <si>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</si>
  <si>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</si>
  <si>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</si>
  <si>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</si>
  <si>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</si>
  <si>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</si>
  <si>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</si>
  <si>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</si>
  <si>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</si>
  <si>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</si>
  <si>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</si>
  <si>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</si>
  <si>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</si>
  <si>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</si>
  <si>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</si>
  <si>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</si>
  <si>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</si>
  <si>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</si>
  <si>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</si>
  <si>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</si>
  <si>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</si>
  <si>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</si>
  <si>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</si>
  <si>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</si>
  <si>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</si>
  <si>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</si>
  <si>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</si>
  <si>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</si>
  <si>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</si>
  <si>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</si>
  <si>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</si>
  <si>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</si>
  <si>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</si>
  <si>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</si>
  <si>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</si>
  <si>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</si>
  <si>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</si>
  <si>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</si>
  <si>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</si>
  <si>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</si>
  <si>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</si>
  <si>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</si>
  <si>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</si>
  <si>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</si>
  <si>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</si>
  <si>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</si>
  <si>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</si>
  <si>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</si>
  <si>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</si>
  <si>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</si>
  <si>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</si>
  <si>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</si>
  <si>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</si>
  <si>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</si>
  <si>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</si>
  <si>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</si>
  <si>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</si>
  <si>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</si>
  <si>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</si>
  <si>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</si>
  <si>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</si>
  <si>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</si>
  <si>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</si>
  <si>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</si>
  <si>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</si>
  <si>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</si>
  <si>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</si>
  <si>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</si>
  <si>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</si>
  <si>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</si>
  <si>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</si>
  <si>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</si>
  <si>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</si>
  <si>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</si>
  <si>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</si>
  <si>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</si>
  <si>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</si>
  <si>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</si>
  <si>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</si>
  <si>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</si>
  <si>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</si>
  <si>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</si>
  <si>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</si>
  <si>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</si>
  <si>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</si>
  <si>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</si>
  <si>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</si>
  <si>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</si>
  <si>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</si>
  <si>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</si>
  <si>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</si>
  <si>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</si>
  <si>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</si>
  <si>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</si>
  <si>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</si>
  <si>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</si>
  <si>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</si>
  <si>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</si>
  <si>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</si>
  <si>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</si>
  <si>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</si>
  <si>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</si>
  <si>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</si>
  <si>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</si>
  <si>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</si>
  <si>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</si>
  <si>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</si>
  <si>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</si>
  <si>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</si>
  <si>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</si>
  <si>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</si>
  <si>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</si>
  <si>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</si>
  <si>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</si>
  <si>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</si>
  <si>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</si>
  <si>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</si>
  <si>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</si>
  <si>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</si>
  <si>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</si>
  <si>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</si>
  <si>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</si>
  <si>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</si>
  <si>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</si>
  <si>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</si>
  <si>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</si>
  <si>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</si>
  <si>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</si>
  <si>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</si>
  <si>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</si>
  <si>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</si>
  <si>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</si>
  <si>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</si>
  <si>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</si>
  <si>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</si>
  <si>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</si>
  <si>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</si>
  <si>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</si>
  <si>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</si>
  <si>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</si>
  <si>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</si>
  <si>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</si>
  <si>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</si>
  <si>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</si>
  <si>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</si>
  <si>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</si>
  <si>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</si>
  <si>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</si>
  <si>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</si>
  <si>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</si>
  <si>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</si>
  <si>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</si>
  <si>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</si>
  <si>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</si>
  <si>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</si>
  <si>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</si>
  <si>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</si>
  <si>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</si>
  <si>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</si>
  <si>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</si>
  <si>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</si>
  <si>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</si>
  <si>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</si>
  <si>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</si>
  <si>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</si>
  <si>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</si>
  <si>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</si>
  <si>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</si>
  <si>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</si>
  <si>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</si>
  <si>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</si>
  <si>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</si>
  <si>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</si>
  <si>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</si>
  <si>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</si>
  <si>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</si>
  <si>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</si>
  <si>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</si>
  <si>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</si>
  <si>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</si>
  <si>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</si>
  <si>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</si>
  <si>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</si>
  <si>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</si>
  <si>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</si>
  <si>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</si>
  <si>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</si>
  <si>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</si>
  <si>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</si>
  <si>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</si>
  <si>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</si>
  <si>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</si>
  <si>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</si>
  <si>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</si>
  <si>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</si>
  <si>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</si>
  <si>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</si>
  <si>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</si>
  <si>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</si>
  <si>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</si>
  <si>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</si>
  <si>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</si>
  <si>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</si>
  <si>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</si>
  <si>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</si>
  <si>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</si>
  <si>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</si>
  <si>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</si>
  <si>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</si>
  <si>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</si>
  <si>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</si>
  <si>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</si>
  <si>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</si>
  <si>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</si>
  <si>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</si>
  <si>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</si>
  <si>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</si>
  <si>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</si>
  <si>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</si>
  <si>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</si>
  <si>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</si>
  <si>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</si>
  <si>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</si>
  <si>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</si>
  <si>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</si>
  <si>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</si>
  <si>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</si>
  <si>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</si>
  <si>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</si>
  <si>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</si>
  <si>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</si>
  <si>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</si>
  <si>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</si>
  <si>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</si>
  <si>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</si>
  <si>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</si>
  <si>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</si>
  <si>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</si>
  <si>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</si>
  <si>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</si>
  <si>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</si>
  <si>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</si>
  <si>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</si>
  <si>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</si>
  <si>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</si>
  <si>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</si>
  <si>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</si>
  <si>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</si>
  <si>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</si>
  <si>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</si>
  <si>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</si>
  <si>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</si>
  <si>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</si>
  <si>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</si>
  <si>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</si>
  <si>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</si>
  <si>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</si>
  <si>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</si>
  <si>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</si>
  <si>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</si>
  <si>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</si>
  <si>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</si>
  <si>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</si>
  <si>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</si>
  <si>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</si>
  <si>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</si>
  <si>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</si>
  <si>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</si>
  <si>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</si>
  <si>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</si>
  <si>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</si>
  <si>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</si>
  <si>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</si>
  <si>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</si>
  <si>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</si>
  <si>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</si>
  <si>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</si>
  <si>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</si>
  <si>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</si>
  <si>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</si>
  <si>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</si>
  <si>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</si>
  <si>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</si>
  <si>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</si>
  <si>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</si>
  <si>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</si>
  <si>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</si>
  <si>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</si>
  <si>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</si>
  <si>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</si>
  <si>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</si>
  <si>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</si>
  <si>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</si>
  <si>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</si>
  <si>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</si>
  <si>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</si>
  <si>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</si>
  <si>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</si>
  <si>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</si>
  <si>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</si>
  <si>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</si>
  <si>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</si>
  <si>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</si>
  <si>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</si>
  <si>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</si>
  <si>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</si>
  <si>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</si>
  <si>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</si>
  <si>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</si>
  <si>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</si>
  <si>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</si>
  <si>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</si>
  <si>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</si>
  <si>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</si>
  <si>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</si>
  <si>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</si>
  <si>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</si>
  <si>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</si>
  <si>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</si>
  <si>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</si>
  <si>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</si>
  <si>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</si>
  <si>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</si>
  <si>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</si>
  <si>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</si>
  <si>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</si>
  <si>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</si>
  <si>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</si>
  <si>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</si>
  <si>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</si>
  <si>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</si>
  <si>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</si>
  <si>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</si>
  <si>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</si>
  <si>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</si>
  <si>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</si>
  <si>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</si>
  <si>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</si>
  <si>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</si>
  <si>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</si>
  <si>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</si>
  <si>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</si>
  <si>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</si>
  <si>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</si>
  <si>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</si>
  <si>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</si>
  <si>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</si>
  <si>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</si>
  <si>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</si>
  <si>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</si>
  <si>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</si>
  <si>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</si>
  <si>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</si>
  <si>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</si>
  <si>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</si>
  <si>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</si>
  <si>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</si>
  <si>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</si>
  <si>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</si>
  <si>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</si>
  <si>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</si>
  <si>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</si>
  <si>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</si>
  <si>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</si>
  <si>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</si>
  <si>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</si>
  <si>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</si>
  <si>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</si>
  <si>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</si>
  <si>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</si>
  <si>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</si>
  <si>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</si>
  <si>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</si>
  <si>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</si>
  <si>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</si>
  <si>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</si>
  <si>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</si>
  <si>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</si>
  <si>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</si>
  <si>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</si>
  <si>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</si>
  <si>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</si>
  <si>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</si>
  <si>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</si>
  <si>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</si>
  <si>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</si>
  <si>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</si>
  <si>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</si>
  <si>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</si>
  <si>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</si>
  <si>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</si>
  <si>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</si>
  <si>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</si>
  <si>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</si>
  <si>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</si>
  <si>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</si>
  <si>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</si>
  <si>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</si>
  <si>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</si>
  <si>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</si>
  <si>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</si>
  <si>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</si>
  <si>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</si>
  <si>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</si>
  <si>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</si>
  <si>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</si>
  <si>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</si>
  <si>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</si>
  <si>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</si>
  <si>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</si>
  <si>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</si>
  <si>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</si>
  <si>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</si>
  <si>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</si>
  <si>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</si>
  <si>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</si>
  <si>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</si>
  <si>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</si>
  <si>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</si>
  <si>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</si>
  <si>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</si>
  <si>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</si>
  <si>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</si>
  <si>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</si>
  <si>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</si>
  <si>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</si>
  <si>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</si>
  <si>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</si>
  <si>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</si>
  <si>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</si>
  <si>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</si>
  <si>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</si>
  <si>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</si>
  <si>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</si>
  <si>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</si>
  <si>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</si>
  <si>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</si>
  <si>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</si>
  <si>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</si>
  <si>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</si>
  <si>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</si>
  <si>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</si>
  <si>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</si>
  <si>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</si>
  <si>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</si>
  <si>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</si>
  <si>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</si>
  <si>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</si>
  <si>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</si>
  <si>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</si>
  <si>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</si>
  <si>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</si>
  <si>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</si>
  <si>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</si>
  <si>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</si>
  <si>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</si>
  <si>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</si>
  <si>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</si>
  <si>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</si>
  <si>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</si>
  <si>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</si>
  <si>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</si>
  <si>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</si>
  <si>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</si>
  <si>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</si>
  <si>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</si>
  <si>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</si>
  <si>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</si>
  <si>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</si>
  <si>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</si>
  <si>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</si>
  <si>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</si>
  <si>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</si>
  <si>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</si>
  <si>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</si>
  <si>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</si>
  <si>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</si>
  <si>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</si>
  <si>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</si>
  <si>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</si>
  <si>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</si>
  <si>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</si>
  <si>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</si>
  <si>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</si>
  <si>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</si>
  <si>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</si>
  <si>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</si>
  <si>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</si>
  <si>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</si>
  <si>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</si>
  <si>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</si>
  <si>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</si>
  <si>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</si>
  <si>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</si>
  <si>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</si>
  <si>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</si>
  <si>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</si>
  <si>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</si>
  <si>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</si>
  <si>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</si>
  <si>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</si>
  <si>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</si>
  <si>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</si>
  <si>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</si>
  <si>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</si>
  <si>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</si>
  <si>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</si>
  <si>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</si>
  <si>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</si>
  <si>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</si>
  <si>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</si>
  <si>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</si>
  <si>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</si>
  <si>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</si>
  <si>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</si>
  <si>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</si>
  <si>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</si>
  <si>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</si>
  <si>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</si>
  <si>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</si>
  <si>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</si>
  <si>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</si>
  <si>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</si>
  <si>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</si>
  <si>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</si>
  <si>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</si>
  <si>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</si>
  <si>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</si>
  <si>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</si>
  <si>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</si>
  <si>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</si>
  <si>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</si>
  <si>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</si>
  <si>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</si>
  <si>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</si>
  <si>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</si>
  <si>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</si>
  <si>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</si>
  <si>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</si>
  <si>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</si>
  <si>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</si>
  <si>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</si>
  <si>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</si>
  <si>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</si>
  <si>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</si>
  <si>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</si>
  <si>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</si>
  <si>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</si>
  <si>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</si>
  <si>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</si>
  <si>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</si>
  <si>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</si>
  <si>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</si>
  <si>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</si>
  <si>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</si>
  <si>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</si>
  <si>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</si>
  <si>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</si>
  <si>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</si>
  <si>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</si>
  <si>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</si>
  <si>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</si>
  <si>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</si>
  <si>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</si>
  <si>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</si>
  <si>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</si>
  <si>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</si>
  <si>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</si>
  <si>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</si>
  <si>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</si>
  <si>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</si>
  <si>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</si>
  <si>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</si>
  <si>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</si>
  <si>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</si>
  <si>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</si>
  <si>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</si>
  <si>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</si>
  <si>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</si>
  <si>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</si>
  <si>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</si>
  <si>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</si>
  <si>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</si>
  <si>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</si>
  <si>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</si>
  <si>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</si>
  <si>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</si>
  <si>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</si>
  <si>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</si>
  <si>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</si>
  <si>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</si>
  <si>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</si>
  <si>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</si>
  <si>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</si>
  <si>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</si>
  <si>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</si>
  <si>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</si>
  <si>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</si>
  <si>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</si>
  <si>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</si>
  <si>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</si>
  <si>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</si>
  <si>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</si>
  <si>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</si>
  <si>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</si>
  <si>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</si>
  <si>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</si>
  <si>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</si>
  <si>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</si>
  <si>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</si>
  <si>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</si>
  <si>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</si>
  <si>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</si>
  <si>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</si>
  <si>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</si>
  <si>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</si>
  <si>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</si>
  <si>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</si>
  <si>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</si>
  <si>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</si>
  <si>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</si>
  <si>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</si>
  <si>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</si>
  <si>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</si>
  <si>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</si>
  <si>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</si>
  <si>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</si>
  <si>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</si>
  <si>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</si>
  <si>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</si>
  <si>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</si>
  <si>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</si>
  <si>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</si>
  <si>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</si>
  <si>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</si>
  <si>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</si>
  <si>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</si>
  <si>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</si>
  <si>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</si>
  <si>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</si>
  <si>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</si>
  <si>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</si>
  <si>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</si>
  <si>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</si>
  <si>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</si>
  <si>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</si>
  <si>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</si>
  <si>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</si>
  <si>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</si>
  <si>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</si>
  <si>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</si>
  <si>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</si>
  <si>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</si>
  <si>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</si>
  <si>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</si>
  <si>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</si>
  <si>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</si>
  <si>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</si>
  <si>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</si>
  <si>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</si>
  <si>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</si>
  <si>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</si>
  <si>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</si>
  <si>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</si>
  <si>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</si>
  <si>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</si>
  <si>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</si>
  <si>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</si>
  <si>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</si>
  <si>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</si>
  <si>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</si>
  <si>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</si>
  <si>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</si>
  <si>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</si>
  <si>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</si>
  <si>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</si>
  <si>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</si>
  <si>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</si>
  <si>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</si>
  <si>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</si>
  <si>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</si>
  <si>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</si>
  <si>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</si>
  <si>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</si>
  <si>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</si>
  <si>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</si>
  <si>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</si>
  <si>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</si>
  <si>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</si>
  <si>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</si>
  <si>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</si>
  <si>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</si>
  <si>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</si>
  <si>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</si>
  <si>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</si>
  <si>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</si>
  <si>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</si>
  <si>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</si>
  <si>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</si>
  <si>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</si>
  <si>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</si>
  <si>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</si>
  <si>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</si>
  <si>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</si>
  <si>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</si>
  <si>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</si>
  <si>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</si>
  <si>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</si>
  <si>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</si>
  <si>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</si>
  <si>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</si>
  <si>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</si>
  <si>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</si>
  <si>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</si>
  <si>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</si>
  <si>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</si>
  <si>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</si>
  <si>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</si>
  <si>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</si>
  <si>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</si>
  <si>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</si>
  <si>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</si>
  <si>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</si>
  <si>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</si>
  <si>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</si>
  <si>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</si>
  <si>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</si>
  <si>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</si>
  <si>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</si>
  <si>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</si>
  <si>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</si>
  <si>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</si>
  <si>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</si>
  <si>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</si>
  <si>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</si>
  <si>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</si>
  <si>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</si>
  <si>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</si>
  <si>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</si>
  <si>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</si>
  <si>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</si>
  <si>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</si>
  <si>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</si>
  <si>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</si>
  <si>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</si>
  <si>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</si>
  <si>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</si>
  <si>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</si>
  <si>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</si>
  <si>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</si>
  <si>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</si>
  <si>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</si>
  <si>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</si>
  <si>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</si>
  <si>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</si>
  <si>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</si>
  <si>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</si>
  <si>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</si>
  <si>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</si>
  <si>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</si>
  <si>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</si>
  <si>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</si>
  <si>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</si>
  <si>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</si>
  <si>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</si>
  <si>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</si>
  <si>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</si>
  <si>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</si>
  <si>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</si>
  <si>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</si>
  <si>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</si>
  <si>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</si>
  <si>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</si>
  <si>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</si>
  <si>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</si>
  <si>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</si>
  <si>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</si>
  <si>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</si>
  <si>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</si>
  <si>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</si>
  <si>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</si>
  <si>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</si>
  <si>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</si>
  <si>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</si>
  <si>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</si>
  <si>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</si>
  <si>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</si>
  <si>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</si>
  <si>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</si>
  <si>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</si>
  <si>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</si>
  <si>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</si>
  <si>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</si>
  <si>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</si>
  <si>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</si>
  <si>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</si>
  <si>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</si>
  <si>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</si>
  <si>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</si>
  <si>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</si>
  <si>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</si>
  <si>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</si>
  <si>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</si>
  <si>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</si>
  <si>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</si>
  <si>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</si>
  <si>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</si>
  <si>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</si>
  <si>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</si>
  <si>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</si>
  <si>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</si>
  <si>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</si>
  <si>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</si>
  <si>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</si>
  <si>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</si>
  <si>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</si>
  <si>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</si>
  <si>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</si>
  <si>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</si>
  <si>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</si>
  <si>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</si>
  <si>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</si>
  <si>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</si>
  <si>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</si>
  <si>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</si>
  <si>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</si>
  <si>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</si>
  <si>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</si>
  <si>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</si>
  <si>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</si>
  <si>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</si>
  <si>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</si>
  <si>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</si>
  <si>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</si>
  <si>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</si>
  <si>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</si>
  <si>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</si>
  <si>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</si>
  <si>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</si>
  <si>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</si>
  <si>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</si>
  <si>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</si>
  <si>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</si>
  <si>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</si>
  <si>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</si>
  <si>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</si>
  <si>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</si>
  <si>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</si>
  <si>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</si>
  <si>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</si>
  <si>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</si>
  <si>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</si>
  <si>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</si>
  <si>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</si>
  <si>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</si>
  <si>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</si>
  <si>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</si>
  <si>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</si>
  <si>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</si>
  <si>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</si>
  <si>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</si>
  <si>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</si>
  <si>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</si>
  <si>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</si>
  <si>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</si>
  <si>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</si>
  <si>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</si>
  <si>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</si>
  <si>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</si>
  <si>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</si>
  <si>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</si>
  <si>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</si>
  <si>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</si>
  <si>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</si>
  <si>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</si>
  <si>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</si>
  <si>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</si>
  <si>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</si>
  <si>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</si>
  <si>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</si>
  <si>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</si>
  <si>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</si>
  <si>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</si>
  <si>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</si>
  <si>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</si>
  <si>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</si>
  <si>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</si>
  <si>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</si>
  <si>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</si>
  <si>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</si>
  <si>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</si>
  <si>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</si>
  <si>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</si>
  <si>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</si>
  <si>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</si>
  <si>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</si>
  <si>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</si>
  <si>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</si>
  <si>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</si>
  <si>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</si>
  <si>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</si>
  <si>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</si>
  <si>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</si>
  <si>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</si>
  <si>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</si>
  <si>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</si>
  <si>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</si>
  <si>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</si>
  <si>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</si>
  <si>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</si>
  <si>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</si>
  <si>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</si>
  <si>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</si>
  <si>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</si>
  <si>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</si>
  <si>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</si>
  <si>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</si>
  <si>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</si>
  <si>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</si>
  <si>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</si>
  <si>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</si>
  <si>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</si>
  <si>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</si>
  <si>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</si>
  <si>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</si>
  <si>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</si>
  <si>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</si>
  <si>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</si>
  <si>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</si>
  <si>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</si>
  <si>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</si>
  <si>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</si>
  <si>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</si>
  <si>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</si>
  <si>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</si>
  <si>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</si>
  <si>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</si>
  <si>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</si>
  <si>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</si>
  <si>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</si>
  <si>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</si>
  <si>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</si>
  <si>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</si>
  <si>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</si>
  <si>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</si>
  <si>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</si>
  <si>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</si>
  <si>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</si>
  <si>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</si>
  <si>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</si>
  <si>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</si>
  <si>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</si>
  <si>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</si>
  <si>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</si>
  <si>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</si>
  <si>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</si>
  <si>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</si>
  <si>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</si>
  <si>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</si>
  <si>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</si>
  <si>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</si>
  <si>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</si>
  <si>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</si>
  <si>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</si>
  <si>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</si>
  <si>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</si>
  <si>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</si>
  <si>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</si>
  <si>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</si>
  <si>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</si>
  <si>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</si>
  <si>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</si>
  <si>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</si>
  <si>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</si>
  <si>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</si>
  <si>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</si>
  <si>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</si>
  <si>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</si>
  <si>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</si>
  <si>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</si>
  <si>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</si>
  <si>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</si>
  <si>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</si>
  <si>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</si>
  <si>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</si>
  <si>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</si>
  <si>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</si>
  <si>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</si>
  <si>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</si>
  <si>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</si>
  <si>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</si>
  <si>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</si>
  <si>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</si>
  <si>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</si>
  <si>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</si>
  <si>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</si>
  <si>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</si>
  <si>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</si>
  <si>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</si>
  <si>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</si>
  <si>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</si>
  <si>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</si>
  <si>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</si>
  <si>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</si>
  <si>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</si>
  <si>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</si>
  <si>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</si>
  <si>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</si>
  <si>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</si>
  <si>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</si>
  <si>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</si>
  <si>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</si>
  <si>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</si>
  <si>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</si>
  <si>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</si>
  <si>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</si>
  <si>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</si>
  <si>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</si>
  <si>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</si>
  <si>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</si>
  <si>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</si>
  <si>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</si>
  <si>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</si>
  <si>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</si>
  <si>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</si>
  <si>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</si>
  <si>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</si>
  <si>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</si>
  <si>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</si>
  <si>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</si>
  <si>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</si>
  <si>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</si>
  <si>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</si>
  <si>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</si>
  <si>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</si>
  <si>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</si>
  <si>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</si>
  <si>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</si>
  <si>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</si>
  <si>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</si>
  <si>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</si>
  <si>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</si>
  <si>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</si>
  <si>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</si>
  <si>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</si>
  <si>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</si>
  <si>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</si>
  <si>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</si>
  <si>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</si>
  <si>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</si>
  <si>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</si>
  <si>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</si>
  <si>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</si>
  <si>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</si>
  <si>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</si>
  <si>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</si>
  <si>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</si>
  <si>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</si>
  <si>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</si>
  <si>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</si>
  <si>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</si>
  <si>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</si>
  <si>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</si>
  <si>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</si>
  <si>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</si>
  <si>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</si>
  <si>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</si>
  <si>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</si>
  <si>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</si>
  <si>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</si>
  <si>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</si>
  <si>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</si>
  <si>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</si>
  <si>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</si>
  <si>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</si>
  <si>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</si>
  <si>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</si>
  <si>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</si>
  <si>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</si>
  <si>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</si>
  <si>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</si>
  <si>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</si>
  <si>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</si>
  <si>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</si>
  <si>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</si>
  <si>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</si>
  <si>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</si>
  <si>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</si>
  <si>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</si>
  <si>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</si>
  <si>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</si>
  <si>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</si>
  <si>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</si>
  <si>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</si>
  <si>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</si>
  <si>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</si>
  <si>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</si>
  <si>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</si>
  <si>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</si>
  <si>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</si>
  <si>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</si>
  <si>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</si>
  <si>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</si>
  <si>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</si>
  <si>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</si>
  <si>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</si>
  <si>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</si>
  <si>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</si>
  <si>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</si>
  <si>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</si>
  <si>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</si>
  <si>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</si>
  <si>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</si>
  <si>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</si>
  <si>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</si>
  <si>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</si>
  <si>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</si>
  <si>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</si>
  <si>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</si>
  <si>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</si>
  <si>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</si>
  <si>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</si>
  <si>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</si>
  <si>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</si>
  <si>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</si>
  <si>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</si>
  <si>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</si>
  <si>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</si>
  <si>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</si>
  <si>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</si>
  <si>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</si>
  <si>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</si>
  <si>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</si>
  <si>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</si>
  <si>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</si>
  <si>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</si>
  <si>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</si>
  <si>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</si>
  <si>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</si>
  <si>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</si>
  <si>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</si>
  <si>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</si>
  <si>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</si>
  <si>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</si>
  <si>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</si>
  <si>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</si>
  <si>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</si>
  <si>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</si>
  <si>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</si>
  <si>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</si>
  <si>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</si>
  <si>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</si>
  <si>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</si>
  <si>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</si>
  <si>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</si>
  <si>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</si>
  <si>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</si>
  <si>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</si>
  <si>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</si>
  <si>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</si>
  <si>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</si>
  <si>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</si>
  <si>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</si>
  <si>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</si>
  <si>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</si>
  <si>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</si>
  <si>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</si>
  <si>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</si>
  <si>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</si>
  <si>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</si>
  <si>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</si>
  <si>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</si>
  <si>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</si>
  <si>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</si>
  <si>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</si>
  <si>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</si>
  <si>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</si>
  <si>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</si>
  <si>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</si>
  <si>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</si>
  <si>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</si>
  <si>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</si>
  <si>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</si>
  <si>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</si>
  <si>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</si>
  <si>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</si>
  <si>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</si>
  <si>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</si>
  <si>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</si>
  <si>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</si>
  <si>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</si>
  <si>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</si>
  <si>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</si>
  <si>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</si>
  <si>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</si>
  <si>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</si>
  <si>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</si>
  <si>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</si>
  <si>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</si>
  <si>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</si>
  <si>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</si>
  <si>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</si>
  <si>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</si>
  <si>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</si>
  <si>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</si>
  <si>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</si>
  <si>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</si>
  <si>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</si>
  <si>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</si>
  <si>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</si>
  <si>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</si>
  <si>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</si>
  <si>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</si>
  <si>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</si>
  <si>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</si>
  <si>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</si>
  <si>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</si>
  <si>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</si>
  <si>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</si>
  <si>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</si>
  <si>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</si>
  <si>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</si>
  <si>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</si>
  <si>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</si>
  <si>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</si>
  <si>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</si>
  <si>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</si>
  <si>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</si>
  <si>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</si>
  <si>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</si>
  <si>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</si>
  <si>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</si>
  <si>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</si>
  <si>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</si>
  <si>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</si>
  <si>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</si>
  <si>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</si>
  <si>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</si>
  <si>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</si>
  <si>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</si>
  <si>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</si>
  <si>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</si>
  <si>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</si>
  <si>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</si>
  <si>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</si>
  <si>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</si>
  <si>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</si>
  <si>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</si>
  <si>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</si>
  <si>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</si>
  <si>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</si>
  <si>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</si>
  <si>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</si>
  <si>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</si>
  <si>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</si>
  <si>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</si>
  <si>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</si>
  <si>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</si>
  <si>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</si>
  <si>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</si>
  <si>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</si>
  <si>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</si>
  <si>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</si>
  <si>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</si>
  <si>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</si>
  <si>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</si>
  <si>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</si>
  <si>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</si>
  <si>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</si>
  <si>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</si>
  <si>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</si>
  <si>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</si>
  <si>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</si>
  <si>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</si>
  <si>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</si>
  <si>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</si>
  <si>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</si>
  <si>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</si>
  <si>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</si>
  <si>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</si>
  <si>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</si>
  <si>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</si>
  <si>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</si>
  <si>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</si>
  <si>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</si>
  <si>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</si>
  <si>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</si>
  <si>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</si>
  <si>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</si>
  <si>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</si>
  <si>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</si>
  <si>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</si>
  <si>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</si>
  <si>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</si>
  <si>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</si>
  <si>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</si>
  <si>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</si>
  <si>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</si>
  <si>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</si>
  <si>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</si>
  <si>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</si>
  <si>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</si>
  <si>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</si>
  <si>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</si>
  <si>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</si>
  <si>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</si>
  <si>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</si>
  <si>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</si>
  <si>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</si>
  <si>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</si>
  <si>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</si>
  <si>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</si>
  <si>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</si>
  <si>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</si>
  <si>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</si>
  <si>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</si>
  <si>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</si>
  <si>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</si>
  <si>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</si>
  <si>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</si>
  <si>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</si>
  <si>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</si>
  <si>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</si>
  <si>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</si>
  <si>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</si>
  <si>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</si>
  <si>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</si>
  <si>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</si>
  <si>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</si>
  <si>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</si>
  <si>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</si>
  <si>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</si>
  <si>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</si>
  <si>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</si>
  <si>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</si>
  <si>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</si>
  <si>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</si>
  <si>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</si>
  <si>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</si>
  <si>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</si>
  <si>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</si>
  <si>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</si>
  <si>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</si>
  <si>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</si>
  <si>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</si>
  <si>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</si>
  <si>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</si>
  <si>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</si>
  <si>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</si>
  <si>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</si>
  <si>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</si>
  <si>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</si>
  <si>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</si>
  <si>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</si>
  <si>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</si>
  <si>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</si>
  <si>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</si>
  <si>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</si>
  <si>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</si>
  <si>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</si>
  <si>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</si>
  <si>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</si>
  <si>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</si>
  <si>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</si>
  <si>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</si>
  <si>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</si>
  <si>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</si>
  <si>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</si>
  <si>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</si>
  <si>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</si>
  <si>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</si>
  <si>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</si>
  <si>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</si>
  <si>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</si>
  <si>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</si>
  <si>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</si>
  <si>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</si>
  <si>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</si>
  <si>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</si>
  <si>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</si>
  <si>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</si>
  <si>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</si>
  <si>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</si>
  <si>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</si>
  <si>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</si>
  <si>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</si>
  <si>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</si>
  <si>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</si>
  <si>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</si>
  <si>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</si>
  <si>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</si>
  <si>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</si>
  <si>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</si>
  <si>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</si>
  <si>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</si>
  <si>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</si>
  <si>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</si>
  <si>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</si>
  <si>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</si>
  <si>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</si>
  <si>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</si>
  <si>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</si>
  <si>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</si>
  <si>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</si>
  <si>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</si>
  <si>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</si>
  <si>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</si>
  <si>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</si>
  <si>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</si>
  <si>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</si>
  <si>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</si>
  <si>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</si>
  <si>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</si>
  <si>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</si>
  <si>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</si>
  <si>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</si>
  <si>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</si>
  <si>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</si>
  <si>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</si>
  <si>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</si>
  <si>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</si>
  <si>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</si>
  <si>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</si>
  <si>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</si>
  <si>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</si>
  <si>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</si>
  <si>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</si>
  <si>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</si>
  <si>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</si>
  <si>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</si>
  <si>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</si>
  <si>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</si>
  <si>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</si>
  <si>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</si>
  <si>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</si>
  <si>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</si>
  <si>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</si>
  <si>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</si>
  <si>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</si>
  <si>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</si>
  <si>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</si>
  <si>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</si>
  <si>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</si>
  <si>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</si>
  <si>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</si>
  <si>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</si>
  <si>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</si>
  <si>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</si>
  <si>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</si>
  <si>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</si>
  <si>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</si>
  <si>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</si>
  <si>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</si>
  <si>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</si>
  <si>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</si>
  <si>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</si>
  <si>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</si>
  <si>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</si>
  <si>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</si>
  <si>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</si>
  <si>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</si>
  <si>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</si>
  <si>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</si>
  <si>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</si>
  <si>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</si>
  <si>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</si>
  <si>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</si>
  <si>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</si>
  <si>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</si>
  <si>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</si>
  <si>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</si>
  <si>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</si>
  <si>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</si>
  <si>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</si>
  <si>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</si>
  <si>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</si>
  <si>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</si>
  <si>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</si>
  <si>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</si>
  <si>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</si>
  <si>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</si>
  <si>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</si>
  <si>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</si>
  <si>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</si>
  <si>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</si>
  <si>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</si>
  <si>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</si>
  <si>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</si>
  <si>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</si>
  <si>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</si>
  <si>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</si>
  <si>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</si>
  <si>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</si>
  <si>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</si>
  <si>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</si>
  <si>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</si>
  <si>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</si>
  <si>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</si>
  <si>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</si>
  <si>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</si>
  <si>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</si>
  <si>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</si>
  <si>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</si>
  <si>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</si>
  <si>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</si>
  <si>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</si>
  <si>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</si>
  <si>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</si>
  <si>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</si>
  <si>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</si>
  <si>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</si>
  <si>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</si>
  <si>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</si>
  <si>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</si>
  <si>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</si>
  <si>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</si>
  <si>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</si>
  <si>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</si>
  <si>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</si>
  <si>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</si>
  <si>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</si>
  <si>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</si>
  <si>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</si>
  <si>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</si>
  <si>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</si>
  <si>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</si>
  <si>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</si>
  <si>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</si>
  <si>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</si>
  <si>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</si>
  <si>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</si>
  <si>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</si>
  <si>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</si>
  <si>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</si>
  <si>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</si>
  <si>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</si>
  <si>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</si>
  <si>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</si>
  <si>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</si>
  <si>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</si>
  <si>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</si>
  <si>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</si>
  <si>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</si>
  <si>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</si>
  <si>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</si>
  <si>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</si>
  <si>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</si>
  <si>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</si>
  <si>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</si>
  <si>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</si>
  <si>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</si>
  <si>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</si>
  <si>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</si>
  <si>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</si>
  <si>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</si>
  <si>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</si>
  <si>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</si>
  <si>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</si>
  <si>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</si>
  <si>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</si>
  <si>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</si>
  <si>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</si>
  <si>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</si>
  <si>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</si>
  <si>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</si>
  <si>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</si>
  <si>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</si>
  <si>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</si>
  <si>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</si>
  <si>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</si>
  <si>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</si>
  <si>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</si>
  <si>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</si>
  <si>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</si>
  <si>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</si>
  <si>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</si>
  <si>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</si>
  <si>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</si>
  <si>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</si>
  <si>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</si>
  <si>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</si>
  <si>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</si>
  <si>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</si>
  <si>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</si>
  <si>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</si>
  <si>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</si>
  <si>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</si>
  <si>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</si>
  <si>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</si>
  <si>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</si>
  <si>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</si>
  <si>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</si>
  <si>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</si>
  <si>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</si>
  <si>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</si>
  <si>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</si>
  <si>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</si>
  <si>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</si>
  <si>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</si>
  <si>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</si>
  <si>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</si>
  <si>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</si>
  <si>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</si>
  <si>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</si>
  <si>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</si>
  <si>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</si>
  <si>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</si>
  <si>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</si>
  <si>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</si>
  <si>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</si>
  <si>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</si>
  <si>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</si>
  <si>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</si>
  <si>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</si>
  <si>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</si>
  <si>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</si>
  <si>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</si>
  <si>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</si>
  <si>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</si>
  <si>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</si>
  <si>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</si>
  <si>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</si>
  <si>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</si>
  <si>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</si>
  <si>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</si>
  <si>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</si>
  <si>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</si>
  <si>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</si>
  <si>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</si>
  <si>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</si>
  <si>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</si>
  <si>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</si>
  <si>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</si>
  <si>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</si>
  <si>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</si>
  <si>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</si>
  <si>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</si>
  <si>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</si>
  <si>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</si>
  <si>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</si>
  <si>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</si>
  <si>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</si>
  <si>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</si>
  <si>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</si>
  <si>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</si>
  <si>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</si>
  <si>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</si>
  <si>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</si>
  <si>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</si>
  <si>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</si>
  <si>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</si>
  <si>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</si>
  <si>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</si>
  <si>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</si>
  <si>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</si>
  <si>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</si>
  <si>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</si>
  <si>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</si>
  <si>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</si>
  <si>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</si>
  <si>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</si>
  <si>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</si>
  <si>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</si>
  <si>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</si>
  <si>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</si>
  <si>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</si>
  <si>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</si>
  <si>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</si>
  <si>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</si>
  <si>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</si>
  <si>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</si>
  <si>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</si>
  <si>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</si>
  <si>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</si>
  <si>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</si>
  <si>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</si>
  <si>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</si>
  <si>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</si>
  <si>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</si>
  <si>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</si>
  <si>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</si>
  <si>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</si>
  <si>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</si>
  <si>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</si>
  <si>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</si>
  <si>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</si>
  <si>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</si>
  <si>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</si>
  <si>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</si>
  <si>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</si>
  <si>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</si>
  <si>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</si>
  <si>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</si>
  <si>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</si>
  <si>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</si>
  <si>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</si>
  <si>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</si>
  <si>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</si>
  <si>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</si>
  <si>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</si>
  <si>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</si>
  <si>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</si>
  <si>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</si>
  <si>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</si>
  <si>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</si>
  <si>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</si>
  <si>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</si>
  <si>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</si>
  <si>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</si>
  <si>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</si>
  <si>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</si>
  <si>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</si>
  <si>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</si>
  <si>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</si>
  <si>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</si>
  <si>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</si>
  <si>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</si>
  <si>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</si>
  <si>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</si>
  <si>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</si>
  <si>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</si>
  <si>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</si>
  <si>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</si>
  <si>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</si>
  <si>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</si>
  <si>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</si>
  <si>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</si>
  <si>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</si>
  <si>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</si>
  <si>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</si>
  <si>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</si>
  <si>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</si>
  <si>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</si>
  <si>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</si>
  <si>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</si>
  <si>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</si>
  <si>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</si>
  <si>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</si>
  <si>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</si>
  <si>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</si>
  <si>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</si>
  <si>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</si>
  <si>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</si>
  <si>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</si>
  <si>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</si>
  <si>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</si>
  <si>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</si>
  <si>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</si>
  <si>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</si>
  <si>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</si>
  <si>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</si>
  <si>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</si>
  <si>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</si>
  <si>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</si>
  <si>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</si>
  <si>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</si>
  <si>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</si>
  <si>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</si>
  <si>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</si>
  <si>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</si>
  <si>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</si>
  <si>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</si>
  <si>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</si>
  <si>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</si>
  <si>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</si>
  <si>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</si>
  <si>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</si>
  <si>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</si>
  <si>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</si>
  <si>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</si>
  <si>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</si>
  <si>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</si>
  <si>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</si>
  <si>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</si>
  <si>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</si>
  <si>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</si>
  <si>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</si>
  <si>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</si>
  <si>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</si>
  <si>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</si>
  <si>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</si>
  <si>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</si>
  <si>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</si>
  <si>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</si>
  <si>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</si>
  <si>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</si>
  <si>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</si>
  <si>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</si>
  <si>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</si>
  <si>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</si>
  <si>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</si>
  <si>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</si>
  <si>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</si>
  <si>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</si>
  <si>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</si>
  <si>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</si>
  <si>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</si>
  <si>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</si>
  <si>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</si>
  <si>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</si>
  <si>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</si>
  <si>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</si>
  <si>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</si>
  <si>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</si>
  <si>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</si>
  <si>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</si>
  <si>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</si>
  <si>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</si>
  <si>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</si>
  <si>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</si>
  <si>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</si>
  <si>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</si>
  <si>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</si>
  <si>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</si>
  <si>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</si>
  <si>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</si>
  <si>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</si>
  <si>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</si>
  <si>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</si>
  <si>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</si>
  <si>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</si>
  <si>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</si>
  <si>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</si>
  <si>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</si>
  <si>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</si>
  <si>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</si>
  <si>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</si>
  <si>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</si>
  <si>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</si>
  <si>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</si>
  <si>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</si>
  <si>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</si>
  <si>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</si>
  <si>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</si>
  <si>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</si>
  <si>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</si>
  <si>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</si>
  <si>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</si>
  <si>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</si>
  <si>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</si>
  <si>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</si>
  <si>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</si>
  <si>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</si>
  <si>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</si>
  <si>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</si>
  <si>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</si>
  <si>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</si>
  <si>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</si>
  <si>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</si>
  <si>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</si>
  <si>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</si>
  <si>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</si>
  <si>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</si>
  <si>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</si>
  <si>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</si>
  <si>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</si>
  <si>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</si>
  <si>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</si>
  <si>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</si>
  <si>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</si>
  <si>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</si>
  <si>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</si>
  <si>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</si>
  <si>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</si>
  <si>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</si>
  <si>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</si>
  <si>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</si>
  <si>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</si>
  <si>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</si>
  <si>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</si>
  <si>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</si>
  <si>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</si>
  <si>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</si>
  <si>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</si>
  <si>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</si>
  <si>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</si>
  <si>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</si>
  <si>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</si>
  <si>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</si>
  <si>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</si>
  <si>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</si>
  <si>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</si>
  <si>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</si>
  <si>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</si>
  <si>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</si>
  <si>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</si>
  <si>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</si>
  <si>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</si>
  <si>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</si>
  <si>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</si>
  <si>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</si>
  <si>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</si>
  <si>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</si>
  <si>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</si>
  <si>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</si>
  <si>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</si>
  <si>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</si>
  <si>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</si>
  <si>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</si>
  <si>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</si>
  <si>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</si>
  <si>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</si>
  <si>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</si>
  <si>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</si>
  <si>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</si>
  <si>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</si>
  <si>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</si>
  <si>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</si>
  <si>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</si>
  <si>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</si>
  <si>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</si>
  <si>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</si>
  <si>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</si>
  <si>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</si>
  <si>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</si>
  <si>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</si>
  <si>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</si>
  <si>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</si>
  <si>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</si>
  <si>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</si>
  <si>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</si>
  <si>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</si>
  <si>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</si>
  <si>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</si>
  <si>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</si>
  <si>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</si>
  <si>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</si>
  <si>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</si>
  <si>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</si>
  <si>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</si>
  <si>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</si>
  <si>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</si>
  <si>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</si>
  <si>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</si>
  <si>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</si>
  <si>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</si>
  <si>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</si>
  <si>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</si>
  <si>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</si>
  <si>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</si>
  <si>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</si>
  <si>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</si>
  <si>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</si>
  <si>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</si>
  <si>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</si>
  <si>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</si>
  <si>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</si>
  <si>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</si>
  <si>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</si>
  <si>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</si>
  <si>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</si>
  <si>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</si>
  <si>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</si>
  <si>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</si>
  <si>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</si>
  <si>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</si>
  <si>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</si>
  <si>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</si>
  <si>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</si>
  <si>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</si>
  <si>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</si>
  <si>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</si>
  <si>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</si>
  <si>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</si>
  <si>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</si>
  <si>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</si>
  <si>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</si>
  <si>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</si>
  <si>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</si>
  <si>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</si>
  <si>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</si>
  <si>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</si>
  <si>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</si>
  <si>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</si>
  <si>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</si>
  <si>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</si>
  <si>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</si>
  <si>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</si>
  <si>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</si>
  <si>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</si>
  <si>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</si>
  <si>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</si>
  <si>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</si>
  <si>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</si>
  <si>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</si>
  <si>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</si>
  <si>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</si>
  <si>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</si>
  <si>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</si>
  <si>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</si>
  <si>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</si>
  <si>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</si>
  <si>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</si>
  <si>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</si>
  <si>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</si>
  <si>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</si>
  <si>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</si>
  <si>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</si>
  <si>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</si>
  <si>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</si>
  <si>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</si>
  <si>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</si>
  <si>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</si>
  <si>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</si>
  <si>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</si>
  <si>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</si>
  <si>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</si>
  <si>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</si>
  <si>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</si>
  <si>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</si>
  <si>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</si>
  <si>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</si>
  <si>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</si>
  <si>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</si>
  <si>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</si>
  <si>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</si>
  <si>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</si>
  <si>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</si>
  <si>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</si>
  <si>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</si>
  <si>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</si>
  <si>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</si>
  <si>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</si>
  <si>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</si>
  <si>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</si>
  <si>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</si>
  <si>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</si>
  <si>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</si>
  <si>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</si>
  <si>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</si>
  <si>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</si>
  <si>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</si>
  <si>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</si>
  <si>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</si>
  <si>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</si>
  <si>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</si>
  <si>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</si>
  <si>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</si>
  <si>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</si>
  <si>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</si>
  <si>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</si>
  <si>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</si>
  <si>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</si>
  <si>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</si>
  <si>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</si>
  <si>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</si>
  <si>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</si>
  <si>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</si>
  <si>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</si>
  <si>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</si>
  <si>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</si>
  <si>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</si>
  <si>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</si>
  <si>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</si>
  <si>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</si>
  <si>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</si>
  <si>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</si>
  <si>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</si>
  <si>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</si>
  <si>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</si>
  <si>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</si>
  <si>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</si>
  <si>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</si>
  <si>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</si>
  <si>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</si>
  <si>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</si>
  <si>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</si>
  <si>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</si>
  <si>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</si>
  <si>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</si>
  <si>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</si>
  <si>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</si>
  <si>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</si>
  <si>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</si>
  <si>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</si>
  <si>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</si>
  <si>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</si>
  <si>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</si>
  <si>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</si>
  <si>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</si>
  <si>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</si>
  <si>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</si>
  <si>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</si>
  <si>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</si>
  <si>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</si>
  <si>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</si>
  <si>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</si>
  <si>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</si>
  <si>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</si>
  <si>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</si>
  <si>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</si>
  <si>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</si>
  <si>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</si>
  <si>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</si>
  <si>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</si>
  <si>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</si>
  <si>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</si>
  <si>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</si>
  <si>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</si>
  <si>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</si>
  <si>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</si>
  <si>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</si>
  <si>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</si>
  <si>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</si>
  <si>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</si>
  <si>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</si>
  <si>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</si>
  <si>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</si>
  <si>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</si>
  <si>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</si>
  <si>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</si>
  <si>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</si>
  <si>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</si>
  <si>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</si>
  <si>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</si>
  <si>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</si>
  <si>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</si>
  <si>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</si>
  <si>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</si>
  <si>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</si>
  <si>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</si>
  <si>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</si>
  <si>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</si>
  <si>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</si>
  <si>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</si>
  <si>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</si>
  <si>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</si>
  <si>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</si>
  <si>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</si>
  <si>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</si>
  <si>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</si>
  <si>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</si>
  <si>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</si>
  <si>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</si>
  <si>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</si>
  <si>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</si>
  <si>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</si>
  <si>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</si>
  <si>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</si>
  <si>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</si>
  <si>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</si>
  <si>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</si>
  <si>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</si>
  <si>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</si>
  <si>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</si>
  <si>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</si>
  <si>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</si>
  <si>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</si>
  <si>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</si>
  <si>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</si>
  <si>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</si>
  <si>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</si>
  <si>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</si>
  <si>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</si>
  <si>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</si>
  <si>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</si>
  <si>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</si>
  <si>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</si>
  <si>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</si>
  <si>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</si>
  <si>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</si>
  <si>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</si>
  <si>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</si>
  <si>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</si>
  <si>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</si>
  <si>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</si>
  <si>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</si>
  <si>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</si>
  <si>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</si>
  <si>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</si>
  <si>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</si>
  <si>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</si>
  <si>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</si>
  <si>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</si>
  <si>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</si>
  <si>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</si>
  <si>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</si>
  <si>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</si>
  <si>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</si>
  <si>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</si>
  <si>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</si>
  <si>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</si>
  <si>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</si>
  <si>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</si>
  <si>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</si>
  <si>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</si>
  <si>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</si>
  <si>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</si>
  <si>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</si>
  <si>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</si>
  <si>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</si>
  <si>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</si>
  <si>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</si>
  <si>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</si>
  <si>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</si>
  <si>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</si>
  <si>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</si>
  <si>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</si>
  <si>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</si>
  <si>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</si>
  <si>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</si>
  <si>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</si>
  <si>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</si>
  <si>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</si>
  <si>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</si>
  <si>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</si>
  <si>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</si>
  <si>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</si>
  <si>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</si>
  <si>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</si>
  <si>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</si>
  <si>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</si>
  <si>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</si>
  <si>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</si>
  <si>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</si>
  <si>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</si>
  <si>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</si>
  <si>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</si>
  <si>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</si>
  <si>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</si>
  <si>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</si>
  <si>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</si>
  <si>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</si>
  <si>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</si>
  <si>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</si>
  <si>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</si>
  <si>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</si>
  <si>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</si>
  <si>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</si>
  <si>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</si>
  <si>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</si>
  <si>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</si>
  <si>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</si>
  <si>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</si>
  <si>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</si>
  <si>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</si>
  <si>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</si>
  <si>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</si>
  <si>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</si>
  <si>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</si>
  <si>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</si>
  <si>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</si>
  <si>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</si>
  <si>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</si>
  <si>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</si>
  <si>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</si>
  <si>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</si>
  <si>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</si>
  <si>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</si>
  <si>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</si>
  <si>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</si>
  <si>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</si>
  <si>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</si>
  <si>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</si>
  <si>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</si>
  <si>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</si>
  <si>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</si>
  <si>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</si>
  <si>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</si>
  <si>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</si>
  <si>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</si>
  <si>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</si>
  <si>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</si>
  <si>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</si>
  <si>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</si>
  <si>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</si>
  <si>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</si>
  <si>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</si>
  <si>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</si>
  <si>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</si>
  <si>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</si>
  <si>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</si>
  <si>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</si>
  <si>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</si>
  <si>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</si>
  <si>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</si>
  <si>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</si>
  <si>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</si>
  <si>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</si>
  <si>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</si>
  <si>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</si>
  <si>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</si>
  <si>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</si>
  <si>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</si>
  <si>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</si>
  <si>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</si>
  <si>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</si>
  <si>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</si>
  <si>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</si>
  <si>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</si>
  <si>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</si>
  <si>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</si>
  <si>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</si>
  <si>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</si>
  <si>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</si>
  <si>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</si>
  <si>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</si>
  <si>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</si>
  <si>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</si>
  <si>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</si>
  <si>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</si>
  <si>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</si>
  <si>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</si>
  <si>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</si>
  <si>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</si>
  <si>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</si>
  <si>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</si>
  <si>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</si>
  <si>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</si>
  <si>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</si>
  <si>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</si>
  <si>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</si>
  <si>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</si>
  <si>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</si>
  <si>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</si>
  <si>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</si>
  <si>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</si>
  <si>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</si>
  <si>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</si>
  <si>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</si>
  <si>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</si>
  <si>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</si>
  <si>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</si>
  <si>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</si>
  <si>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</si>
  <si>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</si>
  <si>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</si>
  <si>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</si>
  <si>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</si>
  <si>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</si>
  <si>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</si>
  <si>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</si>
  <si>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</si>
  <si>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</si>
  <si>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</si>
  <si>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</si>
  <si>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</si>
  <si>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</si>
  <si>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</si>
  <si>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</si>
  <si>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</si>
  <si>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</si>
  <si>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</si>
  <si>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</si>
  <si>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</si>
  <si>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</si>
  <si>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</si>
  <si>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</si>
  <si>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</si>
  <si>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</si>
  <si>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</si>
  <si>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</si>
  <si>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</si>
  <si>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</si>
  <si>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</si>
  <si>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</si>
  <si>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</si>
  <si>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</si>
  <si>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</si>
  <si>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</si>
  <si>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</si>
  <si>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</si>
  <si>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</si>
  <si>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</si>
  <si>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</si>
  <si>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</si>
  <si>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</si>
  <si>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</si>
  <si>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</si>
  <si>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</si>
  <si>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</si>
  <si>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</si>
  <si>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</si>
  <si>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</si>
  <si>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</si>
  <si>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</si>
  <si>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</si>
  <si>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</si>
  <si>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</si>
  <si>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</si>
  <si>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</si>
  <si>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</si>
  <si>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</si>
  <si>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</si>
  <si>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</si>
  <si>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</si>
  <si>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</si>
  <si>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</si>
  <si>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</si>
  <si>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</si>
  <si>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</si>
  <si>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</si>
  <si>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</si>
  <si>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</si>
  <si>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</si>
  <si>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</si>
  <si>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</si>
  <si>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</si>
  <si>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</si>
  <si>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</si>
  <si>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</si>
  <si>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</si>
  <si>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</si>
  <si>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</si>
  <si>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</si>
  <si>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</si>
  <si>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</si>
  <si>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</si>
  <si>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</si>
  <si>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</si>
  <si>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</si>
  <si>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</si>
  <si>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</si>
  <si>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</si>
  <si>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</si>
  <si>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</si>
  <si>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</si>
  <si>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</si>
  <si>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</si>
  <si>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</si>
  <si>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</si>
  <si>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</si>
  <si>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</si>
  <si>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</si>
  <si>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</si>
  <si>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</si>
  <si>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</si>
  <si>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</si>
  <si>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</si>
  <si>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</si>
  <si>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</si>
  <si>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</si>
  <si>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</si>
  <si>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</si>
  <si>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</si>
  <si>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</si>
  <si>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</si>
  <si>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</si>
  <si>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</si>
  <si>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</si>
  <si>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</si>
  <si>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</si>
  <si>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</si>
  <si>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</si>
  <si>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</si>
  <si>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</si>
  <si>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</si>
  <si>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</si>
  <si>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</si>
  <si>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</si>
  <si>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</si>
  <si>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</si>
  <si>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</si>
  <si>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</si>
  <si>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</si>
  <si>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</si>
  <si>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</si>
  <si>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</si>
  <si>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</si>
  <si>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</si>
  <si>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</si>
  <si>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</si>
  <si>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</si>
  <si>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</si>
  <si>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</si>
  <si>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</si>
  <si>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</si>
  <si>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</si>
  <si>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</si>
  <si>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</si>
  <si>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</si>
  <si>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</si>
  <si>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</si>
  <si>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</si>
  <si>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</si>
  <si>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</si>
  <si>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</si>
  <si>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</si>
  <si>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</si>
  <si>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</si>
  <si>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</si>
  <si>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</si>
  <si>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</si>
  <si>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</si>
  <si>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</si>
  <si>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</si>
  <si>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</si>
  <si>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</si>
  <si>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</si>
  <si>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</si>
  <si>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</si>
  <si>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</si>
  <si>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</si>
  <si>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</si>
  <si>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</si>
  <si>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</si>
  <si>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</si>
  <si>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</si>
  <si>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</si>
  <si>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</si>
  <si>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</si>
  <si>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</si>
  <si>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</si>
  <si>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</si>
  <si>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</si>
  <si>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</si>
  <si>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</si>
  <si>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</si>
  <si>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</si>
  <si>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</si>
  <si>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</si>
  <si>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</si>
  <si>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</si>
  <si>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</si>
  <si>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</si>
  <si>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</si>
  <si>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</si>
  <si>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</si>
  <si>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</si>
  <si>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</si>
  <si>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</si>
  <si>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</si>
  <si>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</si>
  <si>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</si>
  <si>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</si>
  <si>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</si>
  <si>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</si>
  <si>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</si>
  <si>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</si>
  <si>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</si>
  <si>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</si>
  <si>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</si>
  <si>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</si>
  <si>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</si>
  <si>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</si>
  <si>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</si>
  <si>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</si>
  <si>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</si>
  <si>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</si>
  <si>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</si>
  <si>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</si>
  <si>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</si>
  <si>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</si>
  <si>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</si>
  <si>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</si>
  <si>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</si>
  <si>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</si>
  <si>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</si>
  <si>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</si>
  <si>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</si>
  <si>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</si>
  <si>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</si>
  <si>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</si>
  <si>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</si>
  <si>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</si>
  <si>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</si>
  <si>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</si>
  <si>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</si>
  <si>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</si>
  <si>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</si>
  <si>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</si>
  <si>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</si>
  <si>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</si>
  <si>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</si>
  <si>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</si>
  <si>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</si>
  <si>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</si>
  <si>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</si>
  <si>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</si>
  <si>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</si>
  <si>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</si>
  <si>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</si>
  <si>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</si>
  <si>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</si>
  <si>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</si>
  <si>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</si>
  <si>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</si>
  <si>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</si>
  <si>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</si>
  <si>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</si>
  <si>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</si>
  <si>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</si>
  <si>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</si>
  <si>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</si>
  <si>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</si>
  <si>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</si>
  <si>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</si>
  <si>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</si>
  <si>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</si>
  <si>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</si>
  <si>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</si>
  <si>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</si>
  <si>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</si>
  <si>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</si>
  <si>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</si>
  <si>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</si>
  <si>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</si>
  <si>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</si>
  <si>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</si>
  <si>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</si>
  <si>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</si>
  <si>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</si>
  <si>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</si>
  <si>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</si>
  <si>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</si>
  <si>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</si>
  <si>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</si>
  <si>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</si>
  <si>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</si>
  <si>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</si>
  <si>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</si>
  <si>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</si>
  <si>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</si>
  <si>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</si>
  <si>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</si>
  <si>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</si>
  <si>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</si>
  <si>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</si>
  <si>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</si>
  <si>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</si>
  <si>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</si>
  <si>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</si>
  <si>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</si>
  <si>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</si>
  <si>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</si>
  <si>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</si>
  <si>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</si>
  <si>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</si>
  <si>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</si>
  <si>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</si>
  <si>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</si>
  <si>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</si>
  <si>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</si>
  <si>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</si>
  <si>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</si>
  <si>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</si>
  <si>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</si>
  <si>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</si>
  <si>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</si>
  <si>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</si>
  <si>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</si>
  <si>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</si>
  <si>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</si>
  <si>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</si>
  <si>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</si>
  <si>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</si>
  <si>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</si>
  <si>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</si>
  <si>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</si>
  <si>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</si>
  <si>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</si>
  <si>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</si>
  <si>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</si>
  <si>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</si>
  <si>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</si>
  <si>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</si>
  <si>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</si>
  <si>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</si>
  <si>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</si>
  <si>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</si>
  <si>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</si>
  <si>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</si>
  <si>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</si>
  <si>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</si>
  <si>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</si>
  <si>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</si>
  <si>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</si>
  <si>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</si>
  <si>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</si>
  <si>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</si>
  <si>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</si>
  <si>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</si>
  <si>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</si>
  <si>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</si>
  <si>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</si>
  <si>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</si>
  <si>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</si>
  <si>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</si>
  <si>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</si>
  <si>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</si>
  <si>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</si>
  <si>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</si>
  <si>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</si>
  <si>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</si>
  <si>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</si>
  <si>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</si>
  <si>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</si>
  <si>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</si>
  <si>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</si>
  <si>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</si>
  <si>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</si>
  <si>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</si>
  <si>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</si>
  <si>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</si>
  <si>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</si>
  <si>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</si>
  <si>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</si>
  <si>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</si>
  <si>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</si>
  <si>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</si>
  <si>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</si>
  <si>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</si>
  <si>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</si>
  <si>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</si>
  <si>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</si>
  <si>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</si>
  <si>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</si>
  <si>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</si>
  <si>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</si>
  <si>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</si>
  <si>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</si>
  <si>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</si>
  <si>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</si>
  <si>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</si>
  <si>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</si>
  <si>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</si>
  <si>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</si>
  <si>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</si>
  <si>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</si>
  <si>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</si>
  <si>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</si>
  <si>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</si>
  <si>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</si>
  <si>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</si>
  <si>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</si>
  <si>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</si>
  <si>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</si>
  <si>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</si>
  <si>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</si>
  <si>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</si>
  <si>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</si>
  <si>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</si>
  <si>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</si>
  <si>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</si>
  <si>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</si>
  <si>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</si>
  <si>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</si>
  <si>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</si>
  <si>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</si>
  <si>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</si>
  <si>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</si>
  <si>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</si>
  <si>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</si>
  <si>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</si>
  <si>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</si>
  <si>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</si>
  <si>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</si>
  <si>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</si>
  <si>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</si>
  <si>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</si>
  <si>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</si>
  <si>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</si>
  <si>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</si>
  <si>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</si>
  <si>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</si>
  <si>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</si>
  <si>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</si>
  <si>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</si>
  <si>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</si>
  <si>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</si>
  <si>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</si>
  <si>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</si>
  <si>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</si>
  <si>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</si>
  <si>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</si>
  <si>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</si>
  <si>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</si>
  <si>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</si>
  <si>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</si>
  <si>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</si>
  <si>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</si>
  <si>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</si>
  <si>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</si>
  <si>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</si>
  <si>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</si>
  <si>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</si>
  <si>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</si>
  <si>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</si>
  <si>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</si>
  <si>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</si>
  <si>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</si>
  <si>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</si>
  <si>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</si>
  <si>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</si>
  <si>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</si>
  <si>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</si>
  <si>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</si>
  <si>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</si>
  <si>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</si>
  <si>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</si>
  <si>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</si>
  <si>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</si>
  <si>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</si>
  <si>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</si>
  <si>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</si>
  <si>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</si>
  <si>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</si>
  <si>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</si>
  <si>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</si>
  <si>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</si>
  <si>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</si>
  <si>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</si>
  <si>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</si>
  <si>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</si>
  <si>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</si>
  <si>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</si>
  <si>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</si>
  <si>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</si>
  <si>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</si>
  <si>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</si>
  <si>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</si>
  <si>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</si>
  <si>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</si>
  <si>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</si>
  <si>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</si>
  <si>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</si>
  <si>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</si>
  <si>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</si>
  <si>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</si>
  <si>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</si>
  <si>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</si>
  <si>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</si>
  <si>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</si>
  <si>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</si>
  <si>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</si>
  <si>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</si>
  <si>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</si>
  <si>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</si>
  <si>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</si>
  <si>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</si>
  <si>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</si>
  <si>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</si>
  <si>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</si>
  <si>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</si>
  <si>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</si>
  <si>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</si>
  <si>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</si>
  <si>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</si>
  <si>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</si>
  <si>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</si>
  <si>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</si>
  <si>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</si>
  <si>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</si>
  <si>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</si>
  <si>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</si>
  <si>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</si>
  <si>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</si>
  <si>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</si>
  <si>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</si>
  <si>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</si>
  <si>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</si>
  <si>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</si>
  <si>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</si>
  <si>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</si>
  <si>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</si>
  <si>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</si>
  <si>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</si>
  <si>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</si>
  <si>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</si>
  <si>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</si>
  <si>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</si>
  <si>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</si>
  <si>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</si>
  <si>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</si>
  <si>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</si>
  <si>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</si>
  <si>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</si>
  <si>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</si>
  <si>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</si>
  <si>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</si>
  <si>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</si>
  <si>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</si>
  <si>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</si>
  <si>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</si>
  <si>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</si>
  <si>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</si>
  <si>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</si>
  <si>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</si>
  <si>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</si>
  <si>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</si>
  <si>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</si>
  <si>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</si>
  <si>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</si>
  <si>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</si>
  <si>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</si>
  <si>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</si>
  <si>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</si>
  <si>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</si>
  <si>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</si>
  <si>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</si>
  <si>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</si>
  <si>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</si>
  <si>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</si>
  <si>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</si>
  <si>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</si>
  <si>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</si>
  <si>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</si>
  <si>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</si>
  <si>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</si>
  <si>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</si>
  <si>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</si>
  <si>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</si>
  <si>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</si>
  <si>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</si>
  <si>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</si>
  <si>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</si>
  <si>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</si>
  <si>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</si>
  <si>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</si>
  <si>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</si>
  <si>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</si>
  <si>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</si>
  <si>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</si>
  <si>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</si>
  <si>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</si>
  <si>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</si>
  <si>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</si>
  <si>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</si>
  <si>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</si>
  <si>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</si>
  <si>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</si>
  <si>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</si>
  <si>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</si>
  <si>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</si>
  <si>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</si>
  <si>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</si>
  <si>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</si>
  <si>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</si>
  <si>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</si>
  <si>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</si>
  <si>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</si>
  <si>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</si>
  <si>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</si>
  <si>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</si>
  <si>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</si>
  <si>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</si>
  <si>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</si>
  <si>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</si>
  <si>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</si>
  <si>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</si>
  <si>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</si>
  <si>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</si>
  <si>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</si>
  <si>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</si>
  <si>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</si>
  <si>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</si>
  <si>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</si>
  <si>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</si>
  <si>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</si>
  <si>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</si>
  <si>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</si>
  <si>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</si>
  <si>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</si>
  <si>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</si>
  <si>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</si>
  <si>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</si>
  <si>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</si>
  <si>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</si>
  <si>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</si>
  <si>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</si>
  <si>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</si>
  <si>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</si>
  <si>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</si>
  <si>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</si>
  <si>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</si>
  <si>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</si>
  <si>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</si>
  <si>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</si>
  <si>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</si>
  <si>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</si>
  <si>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</si>
  <si>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</si>
  <si>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</si>
  <si>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</si>
  <si>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</si>
  <si>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</si>
  <si>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</si>
  <si>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</si>
  <si>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</si>
  <si>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</si>
  <si>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</si>
  <si>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</si>
  <si>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</si>
  <si>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</si>
  <si>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</si>
  <si>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</si>
  <si>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</si>
  <si>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</si>
  <si>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</si>
  <si>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</si>
  <si>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</si>
  <si>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</si>
  <si>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</si>
  <si>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</si>
  <si>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</si>
  <si>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</si>
  <si>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</si>
  <si>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</si>
  <si>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</si>
  <si>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</si>
  <si>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</si>
  <si>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</si>
  <si>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</si>
  <si>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</si>
  <si>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</si>
  <si>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</si>
  <si>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</si>
  <si>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</si>
  <si>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</si>
  <si>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</si>
  <si>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</si>
  <si>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</si>
  <si>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</si>
  <si>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</si>
  <si>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</si>
  <si>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</si>
  <si>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</si>
  <si>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</si>
  <si>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</si>
  <si>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</si>
  <si>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</si>
  <si>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</si>
  <si>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</si>
  <si>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</si>
  <si>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</si>
  <si>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</si>
  <si>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</si>
  <si>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</si>
  <si>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</si>
  <si>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</si>
  <si>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</si>
  <si>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</si>
  <si>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</si>
  <si>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</si>
  <si>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</si>
  <si>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</si>
  <si>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</si>
  <si>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</si>
  <si>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</si>
  <si>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</si>
  <si>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</si>
  <si>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</si>
  <si>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</si>
  <si>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</si>
  <si>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</si>
  <si>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</si>
  <si>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</si>
  <si>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</si>
  <si>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</si>
  <si>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</si>
  <si>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</si>
  <si>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</si>
  <si>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</si>
  <si>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</si>
  <si>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</si>
  <si>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</si>
  <si>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</si>
  <si>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</si>
  <si>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</si>
  <si>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</si>
  <si>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</si>
  <si>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</si>
  <si>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</si>
  <si>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</si>
  <si>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</si>
  <si>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</si>
  <si>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</si>
  <si>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</si>
  <si>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</si>
  <si>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</si>
  <si>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</si>
  <si>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</si>
  <si>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</si>
  <si>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</si>
  <si>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</si>
  <si>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</si>
  <si>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</si>
  <si>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</si>
  <si>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</si>
  <si>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</si>
  <si>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</si>
  <si>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</si>
  <si>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</si>
  <si>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</si>
  <si>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</si>
  <si>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</si>
  <si>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</si>
  <si>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</si>
  <si>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</si>
  <si>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</si>
  <si>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</si>
  <si>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</si>
  <si>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</si>
  <si>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</si>
  <si>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</si>
  <si>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</si>
  <si>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</si>
  <si>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</si>
  <si>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</si>
  <si>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</si>
  <si>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</si>
  <si>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</si>
  <si>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</si>
  <si>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</si>
  <si>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</si>
  <si>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</si>
  <si>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</si>
  <si>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</si>
  <si>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</si>
  <si>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</si>
  <si>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</si>
  <si>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</si>
  <si>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</si>
  <si>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</si>
  <si>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</si>
  <si>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</si>
  <si>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</si>
  <si>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</si>
  <si>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</si>
  <si>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</si>
  <si>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</si>
  <si>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</si>
  <si>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</si>
  <si>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</si>
  <si>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</si>
  <si>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</si>
  <si>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</si>
  <si>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</si>
  <si>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</si>
  <si>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</si>
  <si>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</si>
  <si>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</si>
  <si>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</si>
  <si>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</si>
  <si>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</si>
  <si>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</si>
  <si>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</si>
  <si>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</si>
  <si>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</si>
  <si>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</si>
  <si>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</si>
  <si>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</si>
  <si>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</si>
  <si>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</si>
  <si>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</si>
  <si>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</si>
  <si>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</si>
  <si>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</si>
  <si>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</si>
  <si>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</si>
  <si>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</si>
  <si>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</si>
  <si>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</si>
  <si>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</si>
  <si>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</si>
  <si>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</si>
  <si>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</si>
  <si>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</si>
  <si>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</si>
  <si>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</si>
  <si>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</si>
  <si>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</si>
  <si>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</si>
  <si>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</si>
  <si>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</si>
  <si>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</si>
  <si>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</si>
  <si>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</si>
  <si>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</si>
  <si>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</si>
  <si>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</si>
  <si>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</si>
  <si>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</si>
  <si>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</si>
  <si>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</si>
  <si>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</si>
  <si>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</si>
  <si>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</si>
  <si>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</si>
  <si>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</si>
  <si>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</si>
  <si>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</si>
  <si>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</si>
  <si>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</si>
  <si>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</si>
  <si>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</si>
  <si>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</si>
  <si>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</si>
  <si>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</si>
  <si>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</si>
  <si>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</si>
  <si>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</si>
  <si>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</si>
  <si>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</si>
  <si>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</si>
  <si>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</si>
  <si>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</si>
  <si>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</si>
  <si>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</si>
  <si>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</si>
  <si>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</si>
  <si>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</si>
  <si>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</si>
  <si>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</si>
  <si>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</si>
  <si>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</si>
  <si>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</si>
  <si>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</si>
  <si>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</si>
  <si>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</si>
  <si>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</si>
  <si>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</si>
  <si>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</si>
  <si>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</si>
  <si>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</si>
  <si>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</si>
  <si>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</si>
  <si>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</si>
  <si>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</si>
  <si>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</si>
  <si>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</si>
  <si>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</si>
  <si>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</si>
  <si>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</si>
  <si>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</si>
  <si>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</si>
  <si>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</si>
  <si>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</si>
  <si>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</si>
  <si>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</si>
  <si>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</si>
  <si>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</si>
  <si>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</si>
  <si>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</si>
  <si>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</si>
  <si>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</si>
  <si>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</si>
  <si>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</si>
  <si>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</si>
  <si>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</si>
  <si>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</si>
  <si>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</si>
  <si>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</si>
  <si>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</si>
  <si>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</si>
  <si>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</si>
  <si>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</si>
  <si>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</si>
  <si>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</si>
  <si>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</si>
  <si>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</si>
  <si>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</si>
  <si>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</si>
  <si>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</si>
  <si>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</si>
  <si>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</si>
  <si>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</si>
  <si>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</si>
  <si>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</si>
  <si>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</si>
  <si>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</si>
  <si>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</si>
  <si>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</si>
  <si>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</si>
  <si>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</si>
  <si>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</si>
  <si>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</si>
  <si>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</si>
  <si>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</si>
  <si>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</si>
  <si>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</si>
  <si>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</si>
  <si>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</si>
  <si>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</si>
  <si>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</si>
  <si>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</si>
  <si>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</si>
  <si>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</si>
  <si>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</si>
  <si>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</si>
  <si>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</si>
  <si>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</si>
  <si>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</si>
  <si>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</si>
  <si>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</si>
  <si>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</si>
  <si>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</si>
  <si>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</si>
  <si>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</si>
  <si>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</si>
  <si>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</si>
  <si>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</si>
  <si>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</si>
  <si>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</si>
  <si>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</si>
  <si>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</si>
  <si>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</si>
  <si>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</si>
  <si>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</si>
  <si>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</si>
  <si>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</si>
  <si>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</si>
  <si>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</si>
  <si>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</si>
  <si>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</si>
  <si>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</si>
  <si>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</si>
  <si>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</si>
  <si>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</si>
  <si>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</si>
  <si>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</si>
  <si>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</si>
  <si>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</si>
  <si>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</si>
  <si>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</si>
  <si>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</si>
  <si>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</si>
  <si>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</si>
  <si>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</si>
  <si>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</si>
  <si>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</si>
  <si>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</si>
  <si>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</si>
  <si>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</si>
  <si>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</si>
  <si>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</si>
  <si>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</si>
  <si>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</si>
  <si>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</si>
  <si>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</si>
  <si>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</si>
  <si>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</si>
  <si>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</si>
  <si>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</si>
  <si>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</si>
  <si>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</si>
  <si>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</si>
  <si>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</si>
  <si>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</si>
  <si>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</si>
  <si>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</si>
  <si>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</si>
  <si>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</si>
  <si>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</si>
  <si>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</si>
  <si>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</si>
  <si>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</si>
  <si>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</si>
  <si>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</si>
  <si>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</si>
  <si>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</si>
  <si>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</si>
  <si>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</si>
  <si>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</si>
  <si>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</si>
  <si>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</si>
  <si>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</si>
  <si>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</si>
  <si>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</si>
  <si>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</si>
  <si>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</si>
  <si>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</si>
  <si>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</si>
  <si>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</si>
  <si>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</si>
  <si>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</si>
  <si>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</si>
  <si>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</si>
  <si>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</si>
  <si>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</si>
  <si>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</si>
  <si>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</si>
  <si>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</si>
  <si>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</si>
  <si>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</si>
  <si>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</si>
  <si>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</si>
  <si>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</si>
  <si>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</si>
  <si>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</si>
  <si>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</si>
  <si>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</si>
  <si>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</si>
  <si>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</si>
  <si>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</si>
  <si>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</si>
  <si>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</si>
  <si>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</si>
  <si>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</si>
  <si>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</si>
  <si>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</si>
  <si>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</si>
  <si>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</si>
  <si>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</si>
  <si>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</si>
  <si>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</si>
  <si>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</si>
  <si>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</si>
  <si>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</si>
  <si>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</si>
  <si>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</si>
  <si>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</si>
  <si>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</si>
  <si>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</si>
  <si>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</si>
  <si>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</si>
  <si>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</si>
  <si>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</si>
  <si>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</si>
  <si>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</si>
  <si>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</si>
  <si>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</si>
  <si>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</si>
  <si>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</si>
  <si>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</si>
  <si>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</si>
  <si>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</si>
  <si>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</si>
  <si>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</si>
  <si>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</si>
  <si>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</si>
  <si>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</si>
  <si>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</si>
  <si>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</si>
  <si>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</si>
  <si>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</si>
  <si>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</si>
  <si>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</si>
  <si>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</si>
  <si>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</si>
  <si>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</si>
  <si>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</si>
  <si>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</si>
  <si>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</si>
  <si>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</si>
  <si>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</si>
  <si>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</si>
  <si>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</si>
  <si>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</si>
  <si>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</si>
  <si>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</si>
  <si>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</si>
  <si>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</si>
  <si>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</si>
  <si>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</si>
  <si>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</si>
  <si>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</si>
  <si>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</si>
  <si>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</si>
  <si>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</si>
  <si>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</si>
  <si>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</si>
  <si>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</si>
  <si>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</si>
  <si>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</si>
  <si>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</si>
  <si>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</si>
  <si>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</si>
  <si>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</si>
  <si>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</si>
  <si>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</si>
  <si>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</si>
  <si>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</si>
  <si>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</si>
  <si>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</si>
  <si>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</si>
  <si>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</si>
  <si>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</si>
  <si>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</si>
  <si>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</si>
  <si>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</si>
  <si>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</si>
  <si>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</si>
  <si>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</si>
  <si>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</si>
  <si>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</si>
  <si>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</si>
  <si>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</si>
  <si>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</si>
  <si>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</si>
  <si>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</si>
  <si>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</si>
  <si>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</si>
  <si>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</si>
  <si>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</si>
  <si>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</si>
  <si>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</si>
  <si>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</si>
  <si>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</si>
  <si>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</si>
  <si>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</si>
  <si>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</si>
  <si>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</si>
  <si>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</si>
  <si>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</si>
  <si>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</si>
  <si>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</si>
  <si>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</si>
  <si>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</si>
  <si>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</si>
  <si>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</si>
  <si>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</si>
  <si>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</si>
  <si>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</si>
  <si>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</si>
  <si>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</si>
  <si>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</si>
  <si>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</si>
  <si>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</si>
  <si>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</si>
  <si>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</si>
  <si>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</si>
  <si>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</si>
  <si>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</si>
  <si>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</si>
  <si>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</si>
  <si>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</si>
  <si>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</si>
  <si>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</si>
  <si>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</si>
  <si>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</si>
  <si>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</si>
  <si>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</si>
  <si>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</si>
  <si>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</si>
  <si>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</si>
  <si>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</si>
  <si>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</si>
  <si>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</si>
  <si>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</si>
  <si>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</si>
  <si>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</si>
  <si>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</si>
  <si>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</si>
  <si>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</si>
  <si>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</si>
  <si>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</si>
  <si>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</si>
  <si>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</si>
  <si>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</si>
  <si>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</si>
  <si>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</si>
  <si>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</si>
  <si>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</si>
  <si>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</si>
  <si>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</si>
  <si>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</si>
  <si>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</si>
  <si>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</si>
  <si>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</si>
  <si>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</si>
  <si>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</si>
  <si>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</si>
  <si>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</si>
  <si>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</si>
  <si>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</si>
  <si>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</si>
  <si>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</si>
  <si>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</si>
  <si>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</si>
  <si>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</si>
  <si>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</si>
  <si>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</si>
  <si>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</si>
  <si>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</si>
  <si>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</si>
  <si>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</si>
  <si>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</si>
  <si>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</si>
  <si>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</si>
  <si>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</si>
  <si>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</si>
  <si>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</si>
  <si>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</si>
  <si>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</si>
  <si>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</si>
  <si>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</si>
  <si>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</si>
  <si>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</si>
  <si>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</si>
  <si>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</si>
  <si>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</si>
  <si>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</si>
  <si>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</si>
  <si>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</si>
  <si>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</si>
  <si>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</si>
  <si>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</si>
  <si>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</si>
  <si>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</si>
  <si>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</si>
  <si>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</si>
  <si>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</si>
  <si>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</si>
  <si>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</si>
  <si>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</si>
  <si>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</si>
  <si>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</si>
  <si>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</si>
  <si>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</si>
  <si>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</si>
  <si>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</si>
  <si>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</si>
  <si>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</si>
  <si>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</si>
  <si>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</si>
  <si>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</si>
  <si>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</si>
  <si>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</si>
  <si>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</si>
  <si>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</si>
  <si>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</si>
  <si>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</si>
  <si>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</si>
  <si>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</si>
  <si>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</si>
  <si>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</si>
  <si>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</si>
  <si>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</si>
  <si>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</si>
  <si>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</si>
  <si>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</si>
  <si>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</si>
  <si>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</si>
  <si>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</si>
  <si>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</si>
  <si>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</si>
  <si>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</si>
  <si>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</si>
  <si>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</si>
  <si>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</si>
  <si>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</si>
  <si>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</si>
  <si>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</si>
  <si>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</si>
  <si>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</si>
  <si>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</si>
  <si>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</si>
  <si>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</si>
  <si>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</si>
  <si>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</si>
  <si>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</si>
  <si>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</si>
  <si>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</si>
  <si>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</si>
  <si>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</si>
  <si>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</si>
  <si>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</si>
  <si>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</si>
  <si>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</si>
  <si>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</si>
  <si>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</si>
  <si>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</si>
  <si>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</si>
  <si>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</si>
  <si>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</si>
  <si>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</si>
  <si>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</si>
  <si>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</si>
  <si>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</si>
  <si>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</si>
  <si>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</si>
  <si>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</si>
  <si>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</si>
  <si>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</si>
  <si>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</si>
  <si>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</si>
  <si>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</si>
  <si>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</si>
  <si>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</si>
  <si>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</si>
  <si>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</si>
  <si>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</si>
  <si>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</si>
  <si>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</si>
  <si>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</si>
  <si>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</si>
  <si>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</si>
  <si>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</si>
  <si>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</si>
  <si>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</si>
  <si>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</si>
  <si>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</si>
  <si>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</si>
  <si>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</si>
  <si>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</si>
  <si>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</si>
  <si>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</si>
  <si>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</si>
  <si>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</si>
  <si>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</si>
  <si>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</si>
  <si>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</si>
  <si>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</si>
  <si>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</si>
  <si>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</si>
  <si>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</si>
  <si>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</si>
  <si>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</si>
  <si>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</si>
  <si>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</si>
  <si>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</si>
  <si>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</si>
  <si>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</si>
  <si>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</si>
  <si>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</si>
  <si>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</si>
  <si>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</si>
  <si>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</si>
  <si>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</si>
  <si>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</si>
  <si>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</si>
  <si>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</si>
  <si>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</si>
  <si>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</si>
  <si>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</si>
  <si>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</si>
  <si>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</si>
  <si>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</si>
  <si>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</si>
  <si>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</si>
  <si>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</si>
  <si>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</si>
  <si>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</si>
  <si>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</si>
  <si>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</si>
  <si>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</si>
  <si>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</si>
  <si>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</si>
  <si>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</si>
  <si>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</si>
  <si>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</si>
  <si>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</si>
  <si>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</si>
  <si>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</si>
  <si>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</si>
  <si>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</si>
  <si>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</si>
  <si>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</si>
  <si>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</si>
  <si>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</si>
  <si>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</si>
  <si>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</si>
  <si>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</si>
  <si>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</si>
  <si>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</si>
  <si>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</si>
  <si>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</si>
  <si>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</si>
  <si>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</si>
  <si>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</si>
  <si>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</si>
  <si>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</si>
  <si>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</si>
  <si>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</si>
  <si>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</si>
  <si>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</si>
  <si>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</si>
  <si>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</si>
  <si>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</si>
  <si>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</si>
  <si>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</si>
  <si>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</si>
  <si>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</si>
  <si>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</si>
  <si>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</si>
  <si>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</si>
  <si>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</si>
  <si>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</si>
  <si>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</si>
  <si>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</si>
  <si>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</si>
  <si>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</si>
  <si>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</si>
  <si>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</si>
  <si>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</si>
  <si>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</si>
  <si>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</si>
  <si>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</si>
  <si>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</si>
  <si>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</si>
  <si>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</si>
  <si>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</si>
  <si>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</si>
  <si>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</si>
  <si>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</si>
  <si>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</si>
  <si>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</si>
  <si>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</si>
  <si>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</si>
  <si>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</si>
  <si>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</si>
  <si>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</si>
  <si>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</si>
  <si>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</si>
  <si>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</si>
  <si>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</si>
  <si>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</si>
  <si>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</si>
  <si>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</si>
  <si>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</si>
  <si>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</si>
  <si>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</si>
  <si>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</si>
  <si>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</si>
  <si>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</si>
  <si>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</si>
  <si>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</si>
  <si>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</si>
  <si>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</si>
  <si>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</si>
  <si>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</si>
  <si>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</si>
  <si>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</si>
  <si>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</si>
  <si>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</si>
  <si>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</si>
  <si>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</si>
  <si>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</si>
  <si>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</si>
  <si>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</si>
  <si>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</si>
  <si>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</si>
  <si>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</si>
  <si>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</si>
  <si>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</si>
  <si>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</si>
  <si>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</si>
  <si>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</si>
  <si>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</si>
  <si>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</si>
  <si>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</si>
  <si>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</si>
  <si>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</si>
  <si>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</si>
  <si>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</si>
  <si>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</si>
  <si>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</si>
  <si>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</si>
  <si>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</si>
  <si>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</si>
  <si>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</si>
  <si>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</si>
  <si>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</si>
  <si>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</si>
  <si>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</si>
  <si>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</si>
  <si>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</si>
  <si>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</si>
  <si>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</si>
  <si>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</si>
  <si>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</si>
  <si>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</si>
  <si>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</si>
  <si>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</si>
  <si>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</si>
  <si>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</si>
  <si>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</si>
  <si>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</si>
  <si>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</si>
  <si>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</si>
  <si>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</si>
  <si>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</si>
  <si>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</si>
  <si>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</si>
  <si>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</si>
  <si>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</si>
  <si>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</si>
  <si>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</si>
  <si>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</si>
  <si>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</si>
  <si>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</si>
  <si>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</si>
  <si>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</si>
  <si>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</si>
  <si>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</si>
  <si>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</si>
  <si>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</si>
  <si>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</si>
  <si>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</si>
  <si>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</si>
  <si>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</si>
  <si>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</si>
  <si>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</si>
  <si>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</si>
  <si>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</si>
  <si>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</si>
  <si>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</si>
  <si>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</si>
  <si>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</si>
  <si>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</si>
  <si>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</si>
  <si>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</si>
  <si>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</si>
  <si>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</si>
  <si>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</si>
  <si>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</si>
  <si>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</si>
  <si>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</si>
  <si>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</si>
  <si>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</si>
  <si>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</si>
  <si>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</si>
  <si>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</si>
  <si>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</si>
  <si>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</si>
  <si>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</si>
  <si>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</si>
  <si>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</si>
  <si>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</si>
  <si>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</si>
  <si>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</si>
  <si>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</si>
  <si>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</si>
  <si>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</si>
  <si>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</si>
  <si>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</si>
  <si>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</si>
  <si>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</si>
  <si>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</si>
  <si>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</si>
  <si>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</si>
  <si>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</si>
  <si>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</si>
  <si>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</si>
  <si>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</si>
  <si>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</si>
  <si>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</si>
  <si>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</si>
  <si>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</si>
  <si>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</si>
  <si>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</si>
  <si>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</si>
  <si>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</si>
  <si>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</si>
  <si>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</si>
  <si>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</si>
  <si>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</si>
  <si>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</si>
  <si>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</si>
  <si>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</si>
  <si>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</si>
  <si>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</si>
  <si>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</si>
  <si>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</si>
  <si>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</si>
  <si>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</si>
  <si>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</si>
  <si>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</si>
  <si>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</si>
  <si>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</si>
  <si>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</si>
  <si>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</si>
  <si>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</si>
  <si>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</si>
  <si>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</si>
  <si>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</si>
  <si>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</si>
  <si>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</si>
  <si>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</si>
  <si>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</si>
  <si>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</si>
  <si>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</si>
  <si>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</si>
  <si>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</si>
  <si>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</si>
  <si>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</si>
  <si>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</si>
  <si>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</si>
  <si>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</si>
  <si>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</si>
  <si>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</si>
  <si>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</si>
  <si>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</si>
  <si>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</si>
  <si>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</si>
  <si>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</si>
  <si>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</si>
  <si>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</si>
  <si>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</si>
  <si>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</si>
  <si>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</si>
  <si>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</si>
  <si>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</si>
  <si>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</si>
  <si>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</si>
  <si>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</si>
  <si>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</si>
  <si>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</si>
  <si>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</si>
  <si>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</si>
  <si>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</si>
  <si>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</si>
  <si>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</si>
  <si>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</si>
  <si>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</si>
  <si>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</si>
  <si>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</si>
  <si>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</si>
  <si>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</si>
  <si>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</si>
  <si>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</si>
  <si>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</si>
  <si>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</si>
  <si>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</si>
  <si>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</si>
  <si>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</si>
  <si>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</si>
  <si>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</si>
  <si>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</si>
  <si>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</si>
  <si>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</si>
  <si>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</si>
  <si>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</si>
  <si>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</si>
  <si>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</si>
  <si>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</si>
  <si>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</si>
  <si>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</si>
  <si>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</si>
  <si>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</si>
  <si>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</si>
  <si>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</si>
  <si>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</si>
  <si>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</si>
  <si>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</si>
  <si>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</si>
  <si>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</si>
  <si>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</si>
  <si>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</si>
  <si>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</si>
  <si>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</si>
  <si>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</si>
  <si>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</si>
  <si>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</si>
  <si>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</si>
  <si>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</si>
  <si>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</si>
  <si>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</si>
  <si>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</si>
  <si>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</si>
  <si>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</si>
  <si>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</si>
  <si>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</si>
  <si>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</si>
  <si>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</si>
  <si>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</si>
  <si>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</si>
  <si>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</si>
  <si>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</si>
  <si>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</si>
  <si>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</si>
  <si>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</si>
  <si>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</si>
  <si>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</si>
  <si>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</si>
  <si>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</si>
  <si>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</si>
  <si>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</si>
  <si>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</si>
  <si>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</si>
  <si>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</si>
  <si>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</si>
  <si>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</si>
  <si>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</si>
  <si>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</si>
  <si>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</si>
  <si>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</si>
  <si>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</si>
  <si>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</si>
  <si>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</si>
  <si>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</si>
  <si>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</si>
  <si>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</si>
  <si>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</si>
  <si>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</si>
  <si>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</si>
  <si>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</si>
  <si>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</si>
  <si>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</si>
  <si>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</si>
  <si>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</si>
  <si>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</si>
  <si>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</si>
  <si>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</si>
  <si>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</si>
  <si>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</si>
  <si>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</si>
  <si>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</si>
  <si>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</si>
  <si>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</si>
  <si>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</si>
  <si>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</si>
  <si>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</si>
  <si>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</si>
  <si>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</si>
  <si>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</si>
  <si>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</si>
  <si>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</si>
  <si>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</si>
  <si>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</si>
  <si>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</si>
  <si>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</si>
  <si>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</si>
  <si>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</si>
  <si>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</si>
  <si>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</si>
  <si>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</si>
  <si>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</si>
  <si>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</si>
  <si>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</si>
  <si>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</si>
  <si>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</si>
  <si>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</si>
  <si>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</si>
  <si>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</si>
  <si>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</si>
  <si>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</si>
  <si>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</si>
  <si>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</si>
  <si>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</si>
  <si>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</si>
  <si>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</si>
  <si>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</si>
  <si>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</si>
  <si>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</si>
  <si>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</si>
  <si>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</si>
  <si>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</si>
  <si>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</si>
  <si>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</si>
  <si>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</si>
  <si>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</si>
  <si>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</si>
  <si>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</si>
  <si>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</si>
  <si>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</si>
  <si>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</si>
  <si>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</si>
  <si>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</si>
  <si>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</si>
  <si>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</si>
  <si>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</si>
  <si>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</si>
  <si>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</si>
  <si>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</si>
  <si>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</si>
  <si>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</si>
  <si>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</si>
  <si>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</si>
  <si>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</si>
  <si>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</si>
  <si>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</si>
  <si>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</si>
  <si>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</si>
  <si>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</si>
  <si>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</si>
  <si>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</si>
  <si>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</si>
  <si>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</si>
  <si>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</si>
  <si>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</si>
  <si>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</si>
  <si>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</si>
  <si>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</si>
  <si>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</si>
  <si>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</si>
  <si>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</si>
  <si>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</si>
  <si>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</si>
  <si>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</si>
  <si>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</si>
  <si>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</si>
  <si>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</si>
  <si>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</si>
  <si>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</si>
  <si>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</si>
  <si>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</si>
  <si>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</si>
  <si>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</si>
  <si>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</si>
  <si>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</si>
  <si>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</si>
  <si>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</si>
  <si>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</si>
  <si>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</si>
  <si>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</si>
  <si>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</si>
  <si>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</si>
  <si>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</si>
  <si>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</si>
  <si>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</si>
  <si>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</si>
  <si>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</si>
  <si>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</si>
  <si>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</si>
  <si>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</si>
  <si>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</si>
  <si>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</si>
  <si>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</si>
  <si>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</si>
  <si>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</si>
  <si>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</si>
  <si>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</si>
  <si>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</si>
  <si>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</si>
  <si>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</si>
  <si>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</si>
  <si>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</si>
  <si>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</si>
  <si>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</si>
  <si>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</si>
  <si>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</si>
  <si>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</si>
  <si>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</si>
  <si>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</si>
  <si>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</si>
  <si>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</si>
  <si>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</si>
  <si>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</si>
  <si>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</si>
  <si>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</si>
  <si>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</si>
  <si>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</si>
  <si>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</si>
  <si>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</si>
  <si>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</si>
  <si>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</si>
  <si>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</si>
  <si>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</si>
  <si>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</si>
  <si>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</si>
  <si>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</si>
  <si>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</si>
  <si>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</si>
  <si>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</si>
  <si>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</si>
  <si>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</si>
  <si>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</si>
  <si>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</si>
  <si>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</si>
  <si>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</si>
  <si>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</si>
  <si>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</si>
  <si>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</si>
  <si>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</si>
  <si>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</si>
  <si>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</si>
  <si>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</si>
  <si>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</si>
  <si>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</si>
  <si>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</si>
  <si>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</si>
  <si>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</si>
  <si>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</si>
  <si>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</si>
  <si>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</si>
  <si>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</si>
  <si>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</si>
  <si>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</si>
  <si>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</si>
  <si>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</si>
  <si>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</si>
  <si>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</si>
  <si>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</si>
  <si>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</si>
  <si>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</si>
  <si>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</si>
  <si>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</si>
  <si>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</si>
  <si>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</si>
  <si>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</si>
  <si>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</si>
  <si>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</si>
  <si>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</si>
  <si>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</si>
  <si>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</si>
  <si>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</si>
  <si>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</si>
  <si>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</si>
  <si>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</si>
  <si>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</si>
  <si>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</si>
  <si>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</si>
  <si>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</si>
  <si>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</si>
  <si>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</si>
  <si>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</si>
  <si>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</si>
  <si>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</si>
  <si>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</si>
  <si>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</si>
  <si>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</si>
  <si>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</si>
  <si>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</si>
  <si>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</si>
  <si>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</si>
  <si>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</si>
  <si>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</si>
  <si>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</si>
  <si>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</si>
  <si>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</si>
  <si>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</si>
  <si>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</si>
  <si>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</si>
  <si>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</si>
  <si>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</si>
  <si>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</si>
  <si>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</si>
  <si>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</si>
  <si>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</si>
  <si>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</si>
  <si>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</si>
  <si>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</si>
  <si>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</si>
  <si>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</si>
  <si>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</si>
  <si>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</si>
  <si>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</si>
  <si>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</si>
  <si>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</si>
  <si>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</si>
  <si>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</si>
  <si>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</si>
  <si>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</si>
  <si>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</si>
  <si>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</si>
  <si>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</si>
  <si>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</si>
  <si>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</si>
  <si>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</si>
  <si>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</si>
  <si>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</si>
  <si>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</si>
  <si>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</si>
  <si>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</si>
  <si>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</si>
  <si>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</si>
  <si>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</si>
  <si>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</si>
  <si>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</si>
  <si>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</si>
  <si>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</si>
  <si>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</si>
  <si>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</si>
  <si>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</si>
  <si>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</si>
  <si>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</si>
  <si>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</si>
  <si>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</si>
  <si>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</si>
  <si>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</si>
  <si>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</si>
  <si>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</si>
  <si>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</si>
  <si>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</si>
  <si>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</si>
  <si>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</si>
  <si>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</si>
  <si>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</si>
  <si>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</si>
  <si>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</si>
  <si>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</si>
  <si>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</si>
  <si>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</si>
  <si>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</si>
  <si>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</si>
  <si>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</si>
  <si>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</si>
  <si>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</si>
  <si>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</si>
  <si>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</si>
  <si>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</si>
  <si>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</si>
  <si>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</si>
  <si>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</si>
  <si>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</si>
  <si>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</si>
  <si>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</si>
  <si>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</si>
  <si>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</si>
  <si>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</si>
  <si>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</si>
  <si>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</si>
  <si>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</si>
  <si>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</si>
  <si>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</si>
  <si>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</si>
  <si>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</si>
  <si>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</si>
  <si>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</si>
  <si>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</si>
  <si>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</si>
  <si>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</si>
  <si>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</si>
  <si>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</si>
  <si>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</si>
  <si>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</si>
  <si>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</si>
  <si>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</si>
  <si>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</si>
  <si>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</si>
  <si>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</si>
  <si>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</si>
  <si>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</si>
  <si>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</si>
  <si>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</si>
  <si>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</si>
  <si>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</si>
  <si>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</si>
  <si>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</si>
  <si>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</si>
  <si>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</si>
  <si>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</si>
  <si>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</si>
  <si>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</si>
  <si>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</si>
  <si>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</si>
  <si>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</si>
  <si>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</si>
  <si>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</si>
  <si>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</si>
  <si>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</si>
  <si>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</si>
  <si>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</si>
  <si>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</si>
  <si>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</si>
  <si>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</si>
  <si>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</si>
  <si>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</si>
  <si>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</si>
  <si>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</si>
  <si>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</si>
  <si>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</si>
  <si>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</si>
  <si>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</si>
  <si>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</si>
  <si>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</si>
  <si>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</si>
  <si>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</si>
  <si>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</si>
  <si>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</si>
  <si>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</si>
  <si>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</si>
  <si>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</si>
  <si>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</si>
  <si>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</si>
  <si>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</si>
  <si>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</si>
  <si>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</si>
  <si>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</si>
  <si>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</si>
  <si>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</si>
  <si>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</si>
  <si>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</si>
  <si>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</si>
  <si>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</si>
  <si>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</si>
  <si>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</si>
  <si>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</si>
  <si>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</si>
  <si>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</si>
  <si>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</si>
  <si>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</si>
  <si>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</si>
  <si>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</si>
  <si>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</si>
  <si>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</si>
  <si>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</si>
  <si>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</si>
  <si>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</si>
  <si>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</si>
  <si>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</si>
  <si>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</si>
  <si>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</si>
  <si>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</si>
  <si>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</si>
  <si>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</si>
  <si>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</si>
  <si>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</si>
  <si>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</si>
  <si>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</si>
  <si>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</si>
  <si>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</si>
  <si>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</si>
  <si>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</si>
  <si>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</si>
  <si>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</si>
  <si>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</si>
  <si>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</si>
  <si>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</si>
  <si>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</si>
  <si>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</si>
  <si>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</si>
  <si>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</si>
  <si>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</si>
  <si>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</si>
  <si>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</si>
  <si>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</si>
  <si>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</si>
  <si>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</si>
  <si>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</si>
  <si>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</si>
  <si>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</si>
  <si>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</si>
  <si>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</si>
  <si>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</si>
  <si>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</si>
  <si>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</si>
  <si>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</si>
  <si>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</si>
  <si>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</si>
  <si>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</si>
  <si>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</si>
  <si>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</si>
  <si>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</si>
  <si>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</si>
  <si>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</si>
  <si>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</si>
  <si>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</si>
  <si>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</si>
  <si>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</si>
  <si>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</si>
  <si>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</si>
  <si>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</si>
  <si>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</si>
  <si>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</si>
  <si>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</si>
  <si>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</si>
  <si>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</si>
  <si>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</si>
  <si>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</si>
  <si>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</si>
  <si>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</si>
  <si>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</si>
  <si>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</si>
  <si>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</si>
  <si>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</si>
  <si>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</si>
  <si>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</si>
  <si>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</si>
  <si>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</si>
  <si>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</si>
  <si>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</si>
  <si>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</si>
  <si>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</si>
  <si>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</si>
  <si>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</si>
  <si>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</si>
  <si>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</si>
  <si>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</si>
  <si>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</si>
  <si>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</si>
  <si>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</si>
  <si>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</si>
  <si>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</si>
  <si>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</si>
  <si>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</si>
  <si>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</si>
  <si>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</si>
  <si>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</si>
  <si>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</si>
  <si>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</si>
  <si>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</si>
  <si>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</si>
  <si>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</si>
  <si>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</si>
  <si>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</si>
  <si>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</si>
  <si>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</si>
  <si>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</si>
  <si>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</si>
  <si>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</si>
  <si>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</si>
  <si>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</si>
  <si>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</si>
  <si>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</si>
  <si>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</si>
  <si>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</si>
  <si>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</si>
  <si>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</si>
  <si>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</si>
  <si>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</si>
  <si>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</si>
  <si>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</si>
  <si>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</si>
  <si>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</si>
  <si>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</si>
  <si>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</si>
  <si>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</si>
  <si>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</si>
  <si>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</si>
  <si>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</si>
  <si>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</si>
  <si>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</si>
  <si>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</si>
  <si>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</si>
  <si>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</si>
  <si>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</si>
  <si>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</si>
  <si>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</si>
  <si>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</si>
  <si>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</si>
  <si>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</si>
  <si>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</si>
  <si>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</si>
  <si>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</si>
  <si>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</si>
  <si>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</si>
  <si>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</si>
  <si>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</si>
  <si>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</si>
  <si>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</si>
  <si>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</si>
  <si>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</si>
  <si>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</si>
  <si>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</si>
  <si>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</si>
  <si>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</si>
  <si>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</si>
  <si>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</si>
  <si>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</si>
  <si>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</si>
  <si>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</si>
  <si>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</si>
  <si>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</si>
  <si>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</si>
  <si>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</si>
  <si>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</si>
  <si>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</si>
  <si>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</si>
  <si>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</si>
  <si>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</si>
  <si>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</si>
  <si>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</si>
  <si>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</si>
  <si>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</si>
  <si>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</si>
  <si>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</si>
  <si>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</si>
  <si>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</si>
  <si>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</si>
  <si>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</si>
  <si>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</si>
  <si>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</si>
  <si>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</si>
  <si>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</si>
  <si>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</si>
  <si>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</si>
  <si>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</si>
  <si>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</si>
  <si>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</si>
  <si>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</si>
  <si>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</si>
  <si>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</si>
  <si>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</si>
  <si>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</si>
  <si>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</si>
  <si>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</si>
  <si>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</si>
  <si>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</si>
  <si>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</si>
  <si>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</si>
  <si>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</si>
  <si>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</si>
  <si>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</si>
  <si>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</si>
  <si>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</si>
  <si>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</si>
  <si>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</si>
  <si>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</si>
  <si>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</si>
  <si>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</si>
  <si>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</si>
  <si>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</si>
  <si>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</si>
  <si>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</si>
  <si>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</si>
  <si>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</si>
  <si>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</si>
  <si>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</si>
  <si>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</si>
  <si>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</si>
  <si>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</si>
  <si>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</si>
  <si>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</si>
  <si>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</si>
  <si>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</si>
  <si>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</si>
  <si>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</si>
  <si>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</si>
  <si>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</si>
  <si>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</si>
  <si>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</si>
  <si>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</si>
  <si>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</si>
  <si>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</si>
  <si>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</si>
  <si>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</si>
  <si>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</si>
  <si>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</si>
  <si>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</si>
  <si>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</si>
  <si>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</si>
  <si>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</si>
  <si>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</si>
  <si>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</si>
  <si>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</si>
  <si>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</si>
  <si>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</si>
  <si>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</si>
  <si>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</si>
  <si>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</si>
  <si>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</si>
  <si>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</si>
  <si>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</si>
  <si>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</si>
  <si>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</si>
  <si>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</si>
  <si>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</si>
  <si>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</si>
  <si>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</si>
  <si>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</si>
  <si>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</si>
  <si>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</si>
  <si>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</si>
  <si>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</si>
  <si>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</si>
  <si>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</si>
  <si>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</si>
  <si>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</si>
  <si>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</si>
  <si>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</si>
  <si>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</si>
  <si>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</si>
  <si>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</si>
  <si>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</si>
  <si>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</si>
  <si>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</si>
  <si>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</si>
  <si>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</si>
  <si>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</si>
  <si>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</si>
  <si>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</si>
  <si>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</si>
  <si>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</si>
  <si>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</si>
  <si>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</si>
  <si>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</si>
  <si>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</si>
  <si>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</si>
  <si>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</si>
  <si>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</si>
  <si>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</si>
  <si>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</si>
  <si>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</si>
  <si>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</si>
  <si>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</si>
  <si>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</si>
  <si>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</si>
  <si>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</si>
  <si>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</si>
  <si>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</si>
  <si>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</si>
  <si>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</si>
  <si>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</si>
  <si>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</si>
  <si>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</si>
  <si>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</si>
  <si>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</si>
  <si>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</si>
  <si>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</si>
  <si>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</si>
  <si>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</si>
  <si>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</si>
  <si>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</si>
  <si>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</si>
  <si>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</si>
  <si>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</si>
  <si>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</si>
  <si>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</si>
  <si>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</si>
  <si>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</si>
  <si>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</si>
  <si>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</si>
  <si>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</si>
  <si>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</si>
  <si>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</si>
  <si>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</si>
  <si>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</si>
  <si>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</si>
  <si>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</si>
  <si>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</si>
  <si>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</si>
  <si>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</si>
  <si>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</si>
  <si>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</si>
  <si>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</si>
  <si>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</si>
  <si>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</si>
  <si>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</si>
  <si>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</si>
  <si>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</si>
  <si>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</si>
  <si>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</si>
  <si>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</si>
  <si>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</si>
  <si>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</si>
  <si>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</si>
  <si>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</si>
  <si>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</si>
  <si>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</si>
  <si>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</si>
  <si>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</si>
  <si>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</si>
  <si>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</si>
  <si>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</si>
  <si>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</si>
  <si>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</si>
  <si>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</si>
  <si>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</si>
  <si>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</si>
  <si>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</si>
  <si>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</si>
  <si>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</si>
  <si>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</si>
  <si>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</si>
  <si>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</si>
  <si>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</si>
  <si>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</si>
  <si>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</si>
  <si>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</si>
  <si>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</si>
  <si>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</si>
  <si>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</si>
  <si>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</si>
  <si>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</si>
  <si>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</si>
  <si>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</si>
  <si>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</si>
  <si>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</si>
  <si>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</si>
  <si>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</si>
  <si>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</si>
  <si>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</si>
  <si>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</si>
  <si>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</si>
  <si>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</si>
  <si>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</si>
  <si>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</si>
  <si>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</si>
  <si>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</si>
  <si>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</si>
  <si>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</si>
  <si>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</si>
  <si>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</si>
  <si>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</si>
  <si>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</si>
  <si>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</si>
  <si>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</si>
  <si>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</si>
  <si>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</si>
  <si>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</si>
  <si>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</si>
  <si>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</si>
  <si>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</si>
  <si>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</si>
  <si>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</si>
  <si>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</si>
  <si>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</si>
  <si>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</si>
  <si>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</si>
  <si>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</si>
  <si>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</si>
  <si>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</si>
  <si>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</si>
  <si>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</si>
  <si>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</si>
  <si>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</si>
  <si>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</si>
  <si>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</si>
  <si>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</si>
  <si>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</si>
  <si>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</si>
  <si>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</si>
  <si>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</si>
  <si>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</si>
  <si>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</si>
  <si>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</si>
  <si>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</si>
  <si>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</si>
  <si>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</si>
  <si>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</si>
  <si>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</si>
  <si>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</si>
  <si>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</si>
  <si>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</si>
  <si>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</si>
  <si>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</si>
  <si>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</si>
  <si>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</si>
  <si>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</si>
  <si>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</si>
  <si>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</si>
  <si>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</si>
  <si>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</si>
  <si>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</si>
  <si>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</si>
  <si>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</si>
  <si>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</si>
  <si>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</si>
  <si>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</si>
  <si>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</si>
  <si>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</si>
  <si>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</si>
  <si>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</si>
  <si>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</si>
  <si>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</si>
  <si>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</si>
  <si>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</si>
  <si>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</si>
  <si>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</si>
  <si>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</si>
  <si>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</si>
  <si>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</si>
  <si>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</si>
  <si>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</si>
  <si>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</si>
  <si>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</si>
  <si>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</si>
  <si>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</si>
  <si>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</si>
  <si>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</si>
  <si>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</si>
  <si>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</si>
  <si>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</si>
  <si>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</si>
  <si>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</si>
  <si>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</si>
  <si>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</si>
  <si>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</si>
  <si>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</si>
  <si>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</si>
  <si>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</si>
  <si>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</si>
  <si>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</si>
  <si>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</si>
  <si>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</si>
  <si>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</si>
  <si>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</si>
  <si>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</si>
  <si>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</si>
  <si>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</si>
  <si>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</si>
  <si>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</si>
  <si>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</si>
  <si>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</si>
  <si>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</si>
  <si>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</si>
  <si>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</si>
  <si>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</si>
  <si>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</si>
  <si>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</si>
  <si>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</si>
  <si>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</si>
  <si>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</si>
  <si>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</si>
  <si>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</si>
  <si>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</si>
  <si>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</si>
  <si>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</si>
  <si>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</si>
  <si>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</si>
  <si>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</si>
  <si>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</si>
  <si>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</si>
  <si>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</si>
  <si>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</si>
  <si>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</si>
  <si>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</si>
  <si>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</si>
  <si>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</si>
  <si>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</si>
  <si>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</si>
  <si>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</si>
  <si>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</si>
  <si>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</si>
  <si>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</si>
  <si>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</si>
  <si>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</si>
  <si>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</si>
  <si>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</si>
  <si>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</si>
  <si>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</si>
  <si>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</si>
  <si>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</si>
  <si>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</si>
  <si>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</si>
  <si>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</si>
  <si>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</si>
  <si>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</si>
  <si>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</si>
  <si>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</si>
  <si>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</si>
  <si>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</si>
  <si>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</si>
  <si>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</si>
  <si>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</si>
  <si>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</si>
  <si>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</si>
  <si>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</si>
  <si>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</si>
  <si>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</si>
  <si>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</si>
  <si>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</si>
  <si>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</si>
  <si>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</si>
  <si>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</si>
  <si>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</si>
  <si>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</si>
  <si>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</si>
  <si>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</si>
  <si>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</si>
  <si>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</si>
  <si>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</si>
  <si>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</si>
  <si>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</si>
  <si>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</si>
  <si>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</si>
  <si>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</si>
  <si>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</si>
  <si>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</si>
  <si>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</si>
  <si>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</si>
  <si>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</si>
  <si>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</si>
  <si>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</si>
  <si>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</si>
  <si>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</si>
  <si>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</si>
  <si>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</si>
  <si>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</si>
  <si>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</si>
  <si>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</si>
  <si>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</si>
  <si>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</si>
  <si>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</si>
  <si>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</si>
  <si>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</si>
  <si>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</si>
  <si>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</si>
  <si>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</si>
  <si>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</si>
  <si>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</si>
  <si>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</si>
  <si>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</si>
  <si>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</si>
  <si>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</si>
  <si>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</si>
  <si>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</si>
  <si>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</si>
  <si>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</si>
  <si>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</si>
  <si>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</si>
  <si>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</si>
  <si>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</si>
  <si>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</si>
  <si>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</si>
  <si>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</si>
  <si>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</si>
  <si>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</si>
  <si>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</si>
  <si>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</si>
  <si>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</si>
  <si>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</si>
  <si>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</si>
  <si>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</si>
  <si>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</si>
  <si>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</si>
  <si>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</si>
  <si>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</si>
  <si>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</si>
  <si>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</si>
  <si>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</si>
  <si>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</si>
  <si>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</si>
  <si>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</si>
  <si>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</si>
  <si>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</si>
  <si>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</si>
  <si>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</si>
  <si>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</si>
  <si>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</si>
  <si>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</si>
  <si>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</si>
  <si>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</si>
  <si>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</si>
  <si>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</si>
  <si>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</si>
  <si>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</si>
  <si>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</si>
  <si>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</si>
  <si>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</si>
  <si>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</si>
  <si>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</si>
  <si>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</si>
  <si>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</si>
  <si>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</si>
  <si>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</si>
  <si>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</si>
  <si>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</si>
  <si>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</si>
  <si>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</si>
  <si>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</si>
  <si>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</si>
  <si>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</si>
  <si>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</si>
  <si>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</si>
  <si>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</si>
  <si>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</si>
  <si>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</si>
  <si>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</si>
  <si>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</si>
  <si>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</si>
  <si>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</si>
  <si>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</si>
  <si>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</si>
  <si>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</si>
  <si>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</si>
  <si>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</si>
  <si>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</si>
  <si>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</si>
  <si>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</si>
  <si>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</si>
  <si>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</si>
  <si>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</si>
  <si>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</si>
  <si>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</si>
  <si>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</si>
  <si>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</si>
  <si>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</si>
  <si>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</si>
  <si>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</si>
  <si>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</si>
  <si>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</si>
  <si>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</si>
  <si>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</si>
  <si>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</si>
  <si>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</si>
  <si>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</si>
  <si>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</si>
  <si>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</si>
  <si>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</si>
  <si>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</si>
  <si>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</si>
  <si>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</si>
  <si>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</si>
  <si>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</si>
  <si>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</si>
  <si>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</si>
  <si>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</si>
  <si>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</si>
  <si>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</si>
  <si>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</si>
  <si>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</si>
  <si>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</si>
  <si>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</si>
  <si>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</si>
  <si>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</si>
  <si>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</si>
  <si>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</si>
  <si>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</si>
  <si>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</si>
  <si>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</si>
  <si>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</si>
  <si>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</si>
  <si>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</si>
  <si>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</si>
  <si>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</si>
  <si>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</si>
  <si>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</si>
  <si>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</si>
  <si>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</si>
  <si>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</si>
  <si>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</si>
  <si>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</si>
  <si>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</si>
  <si>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</si>
  <si>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</si>
  <si>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</si>
  <si>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</si>
  <si>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</si>
  <si>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</si>
  <si>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</si>
  <si>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</si>
  <si>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</si>
  <si>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</si>
  <si>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</si>
  <si>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</si>
  <si>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</si>
  <si>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</si>
  <si>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</si>
  <si>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</si>
  <si>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</si>
  <si>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</si>
  <si>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</si>
  <si>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</si>
  <si>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</si>
  <si>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</si>
  <si>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</si>
  <si>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</si>
  <si>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</si>
  <si>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</si>
  <si>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</si>
  <si>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</si>
  <si>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</si>
  <si>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</si>
  <si>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</si>
  <si>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</si>
  <si>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</si>
  <si>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</si>
  <si>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</si>
  <si>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</si>
  <si>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</si>
  <si>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</si>
  <si>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</si>
  <si>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</si>
  <si>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</si>
  <si>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</si>
  <si>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</si>
  <si>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</si>
  <si>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</si>
  <si>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</si>
  <si>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</si>
  <si>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</si>
  <si>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</si>
  <si>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</si>
  <si>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</si>
  <si>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</si>
  <si>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</si>
  <si>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</si>
  <si>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</si>
  <si>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</si>
  <si>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</si>
  <si>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</si>
  <si>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</si>
  <si>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</si>
  <si>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</si>
  <si>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</si>
  <si>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</si>
  <si>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</si>
  <si>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</si>
  <si>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</si>
  <si>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</si>
  <si>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</si>
  <si>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</si>
  <si>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</si>
  <si>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</si>
  <si>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</si>
  <si>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</si>
  <si>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</si>
  <si>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</si>
  <si>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</si>
  <si>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</si>
  <si>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</si>
  <si>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</si>
  <si>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</si>
  <si>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</si>
  <si>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</si>
  <si>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</si>
  <si>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</si>
  <si>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</si>
  <si>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</si>
  <si>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</si>
  <si>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</si>
  <si>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</si>
  <si>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</si>
  <si>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</si>
  <si>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</si>
  <si>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</si>
  <si>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</si>
  <si>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</si>
  <si>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</si>
  <si>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</si>
  <si>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</si>
  <si>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</si>
  <si>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</si>
  <si>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</si>
  <si>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</si>
  <si>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</si>
  <si>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</si>
  <si>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</si>
  <si>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</si>
  <si>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</si>
  <si>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</si>
  <si>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</si>
  <si>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</si>
  <si>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</si>
  <si>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</si>
  <si>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</si>
  <si>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</si>
  <si>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</si>
  <si>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</si>
  <si>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</si>
  <si>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</si>
  <si>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</si>
  <si>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</si>
  <si>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</si>
  <si>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</si>
  <si>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</si>
  <si>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</si>
  <si>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</si>
  <si>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</si>
  <si>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</si>
  <si>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</si>
  <si>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</si>
  <si>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</si>
  <si>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</si>
  <si>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</si>
  <si>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</si>
  <si>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</si>
  <si>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</si>
  <si>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</si>
  <si>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</si>
  <si>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</si>
  <si>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</si>
  <si>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</si>
  <si>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</si>
  <si>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</si>
  <si>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</si>
  <si>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</si>
  <si>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</si>
  <si>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</si>
  <si>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</si>
  <si>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</si>
  <si>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</si>
  <si>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</si>
  <si>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</si>
  <si>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</si>
  <si>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</si>
  <si>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</si>
  <si>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</si>
  <si>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</si>
  <si>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</si>
  <si>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</si>
  <si>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</si>
  <si>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</si>
  <si>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</si>
  <si>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</si>
  <si>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</si>
  <si>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</si>
  <si>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</si>
  <si>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</si>
  <si>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</si>
  <si>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</si>
  <si>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</si>
  <si>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</si>
  <si>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</si>
  <si>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</si>
  <si>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</si>
  <si>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</si>
  <si>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</si>
  <si>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</si>
  <si>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</si>
  <si>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</si>
  <si>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</si>
  <si>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</si>
  <si>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</si>
  <si>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</si>
  <si>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</si>
  <si>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</si>
  <si>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</si>
  <si>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</si>
  <si>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</si>
  <si>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</si>
  <si>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</si>
  <si>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</si>
  <si>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</si>
  <si>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</si>
  <si>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</si>
  <si>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</si>
  <si>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</si>
  <si>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</si>
  <si>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</si>
  <si>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</si>
  <si>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</si>
  <si>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</si>
  <si>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</si>
  <si>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</si>
  <si>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</si>
  <si>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</si>
  <si>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</si>
  <si>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</si>
  <si>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</si>
  <si>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</si>
  <si>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</si>
  <si>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</si>
  <si>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</si>
  <si>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</si>
  <si>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</si>
  <si>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</si>
  <si>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</si>
  <si>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</si>
  <si>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</si>
  <si>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</si>
  <si>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</si>
  <si>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</si>
  <si>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</si>
  <si>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</si>
  <si>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</si>
  <si>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</si>
  <si>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</si>
  <si>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</si>
  <si>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</si>
  <si>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</si>
  <si>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</si>
  <si>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</si>
  <si>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</si>
  <si>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</si>
  <si>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</si>
  <si>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</si>
  <si>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</si>
  <si>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</si>
  <si>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</si>
  <si>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</si>
  <si>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</si>
  <si>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</si>
  <si>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</si>
  <si>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</si>
  <si>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</si>
  <si>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</si>
  <si>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</si>
  <si>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</si>
  <si>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</si>
  <si>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</si>
  <si>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</si>
  <si>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</si>
  <si>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</si>
  <si>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</si>
  <si>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</si>
  <si>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</si>
  <si>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</si>
  <si>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</si>
  <si>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</si>
  <si>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</si>
  <si>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</si>
  <si>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</si>
  <si>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</si>
  <si>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</si>
  <si>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</si>
  <si>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</si>
  <si>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</si>
  <si>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</si>
  <si>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</si>
  <si>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</si>
  <si>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</si>
  <si>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</si>
  <si>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</si>
  <si>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</si>
  <si>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</si>
  <si>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</si>
  <si>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</si>
  <si>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</si>
  <si>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</si>
  <si>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</si>
  <si>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</si>
  <si>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</si>
  <si>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</si>
  <si>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</si>
  <si>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</si>
  <si>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</si>
  <si>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</si>
  <si>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</si>
  <si>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</si>
  <si>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</si>
  <si>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</si>
  <si>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</si>
  <si>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</si>
  <si>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</si>
  <si>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</si>
  <si>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</si>
  <si>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</si>
  <si>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</si>
  <si>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</si>
  <si>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</si>
  <si>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</si>
  <si>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</si>
  <si>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</si>
  <si>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</si>
  <si>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</si>
  <si>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</si>
  <si>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</si>
  <si>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</si>
  <si>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</si>
  <si>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</si>
  <si>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</si>
  <si>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</si>
  <si>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</si>
  <si>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</si>
  <si>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</si>
  <si>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</si>
  <si>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</si>
  <si>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</si>
  <si>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</si>
  <si>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</si>
  <si>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</si>
  <si>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</si>
  <si>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</si>
  <si>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</si>
  <si>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</si>
  <si>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</si>
  <si>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</si>
  <si>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</si>
  <si>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</si>
  <si>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</si>
  <si>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</si>
  <si>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</si>
  <si>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</si>
  <si>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</si>
  <si>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</si>
  <si>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</si>
  <si>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</si>
  <si>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</si>
  <si>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</si>
  <si>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</si>
  <si>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</si>
  <si>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</si>
  <si>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</si>
  <si>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</si>
  <si>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</si>
  <si>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</si>
  <si>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</si>
  <si>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</si>
  <si>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</si>
  <si>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</si>
  <si>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</si>
  <si>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</si>
  <si>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</si>
  <si>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</si>
  <si>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</si>
  <si>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</si>
  <si>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</si>
  <si>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</si>
  <si>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</si>
  <si>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</si>
  <si>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</si>
  <si>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</si>
  <si>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</si>
  <si>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</si>
  <si>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</si>
  <si>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</si>
  <si>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</si>
  <si>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</si>
  <si>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</si>
  <si>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</si>
  <si>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</si>
  <si>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</si>
  <si>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</si>
  <si>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</si>
  <si>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</si>
  <si>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</si>
  <si>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</si>
  <si>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</si>
  <si>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</si>
  <si>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</si>
  <si>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</si>
  <si>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</si>
  <si>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</si>
  <si>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</si>
  <si>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</si>
  <si>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</si>
  <si>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</si>
  <si>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</si>
  <si>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</si>
  <si>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</si>
  <si>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</si>
  <si>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</si>
  <si>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</si>
  <si>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</si>
  <si>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</si>
  <si>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</si>
  <si>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</si>
  <si>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</si>
  <si>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</si>
  <si>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</si>
  <si>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</si>
  <si>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</si>
  <si>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</si>
  <si>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</si>
  <si>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</si>
  <si>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</si>
  <si>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</si>
  <si>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</si>
  <si>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</si>
  <si>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</si>
  <si>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</si>
  <si>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</si>
  <si>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</si>
  <si>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</si>
  <si>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</si>
  <si>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</si>
  <si>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</si>
  <si>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</si>
  <si>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</si>
  <si>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</si>
  <si>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</si>
  <si>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</si>
  <si>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</si>
  <si>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</si>
  <si>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</si>
  <si>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</si>
  <si>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</si>
  <si>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</si>
  <si>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</si>
  <si>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</si>
  <si>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</si>
  <si>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</si>
  <si>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</si>
  <si>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</si>
  <si>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</si>
  <si>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</si>
  <si>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</si>
  <si>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</si>
  <si>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</si>
  <si>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</si>
  <si>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</si>
  <si>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</si>
  <si>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</si>
  <si>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</si>
  <si>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</si>
  <si>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</si>
  <si>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</si>
  <si>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</si>
  <si>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</si>
  <si>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</si>
  <si>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</si>
  <si>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</si>
  <si>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</si>
  <si>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</si>
  <si>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</si>
  <si>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</si>
  <si>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</si>
  <si>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</si>
  <si>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</si>
  <si>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</si>
  <si>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</si>
  <si>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</si>
  <si>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</si>
  <si>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</si>
  <si>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</si>
  <si>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</si>
  <si>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</si>
  <si>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</si>
  <si>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</si>
  <si>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</si>
  <si>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</si>
  <si>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</si>
  <si>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</si>
  <si>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</si>
  <si>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</si>
  <si>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</si>
  <si>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</si>
  <si>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</si>
  <si>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</si>
  <si>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</si>
  <si>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</si>
  <si>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</si>
  <si>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</si>
  <si>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</si>
  <si>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</si>
  <si>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</si>
  <si>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</si>
  <si>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</si>
  <si>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</si>
  <si>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</si>
  <si>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</si>
  <si>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</si>
  <si>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</si>
  <si>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</si>
  <si>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</si>
  <si>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</si>
  <si>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</si>
  <si>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</si>
  <si>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</si>
  <si>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</si>
  <si>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</si>
  <si>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</si>
  <si>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</si>
  <si>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</si>
  <si>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</si>
  <si>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</si>
  <si>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</si>
  <si>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</si>
  <si>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</si>
  <si>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</si>
  <si>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</si>
  <si>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</si>
  <si>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</si>
  <si>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</si>
  <si>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</si>
  <si>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</si>
  <si>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</si>
  <si>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</si>
  <si>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</si>
  <si>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</si>
  <si>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</si>
  <si>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</si>
  <si>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</si>
  <si>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</si>
  <si>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</si>
  <si>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</si>
  <si>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</si>
  <si>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</si>
  <si>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</si>
  <si>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</si>
  <si>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</si>
  <si>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</si>
  <si>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</si>
  <si>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</si>
  <si>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</si>
  <si>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</si>
  <si>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</si>
  <si>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</si>
  <si>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</si>
  <si>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</si>
  <si>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</si>
  <si>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</si>
  <si>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</si>
  <si>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</si>
  <si>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</si>
  <si>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</si>
  <si>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</si>
  <si>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</si>
  <si>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</si>
  <si>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</si>
  <si>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</si>
  <si>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</si>
  <si>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</si>
  <si>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</si>
  <si>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</si>
  <si>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</si>
  <si>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</si>
  <si>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</si>
  <si>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</si>
  <si>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</si>
  <si>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</si>
  <si>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</si>
  <si>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</si>
  <si>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</si>
  <si>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</si>
  <si>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</si>
  <si>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</si>
  <si>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</si>
  <si>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</si>
  <si>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</si>
  <si>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</si>
  <si>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</si>
  <si>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</si>
  <si>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</si>
  <si>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</si>
  <si>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</si>
  <si>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</si>
  <si>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</si>
  <si>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</si>
  <si>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</si>
  <si>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</si>
  <si>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</si>
  <si>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</si>
  <si>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</si>
  <si>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</si>
  <si>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</si>
  <si>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</si>
  <si>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</si>
  <si>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</si>
  <si>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</si>
  <si>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</si>
  <si>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</si>
  <si>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</si>
  <si>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</si>
  <si>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</si>
  <si>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</si>
  <si>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</si>
  <si>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</si>
  <si>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</si>
  <si>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</si>
  <si>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</si>
  <si>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</si>
  <si>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</si>
  <si>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</si>
  <si>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</si>
  <si>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</si>
  <si>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</si>
  <si>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</si>
  <si>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</si>
  <si>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</si>
  <si>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</si>
  <si>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</si>
  <si>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</si>
  <si>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</si>
  <si>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</si>
  <si>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</si>
  <si>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</si>
  <si>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</si>
  <si>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</si>
  <si>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</si>
  <si>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</si>
  <si>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</si>
  <si>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</si>
  <si>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</si>
  <si>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</si>
  <si>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</si>
  <si>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</si>
  <si>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</si>
  <si>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</si>
  <si>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</si>
  <si>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</si>
  <si>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</si>
  <si>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</si>
  <si>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</si>
  <si>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</si>
  <si>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</si>
  <si>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</si>
  <si>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</si>
  <si>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</si>
  <si>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</si>
  <si>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</si>
  <si>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</si>
  <si>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</si>
  <si>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</si>
  <si>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</si>
  <si>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</si>
  <si>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</si>
  <si>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</si>
  <si>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</si>
  <si>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</si>
  <si>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</si>
  <si>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</si>
  <si>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</si>
  <si>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</si>
  <si>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</si>
  <si>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</si>
  <si>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</si>
  <si>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</si>
  <si>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</si>
  <si>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</si>
  <si>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</si>
  <si>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</si>
  <si>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</si>
  <si>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</si>
  <si>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</si>
  <si>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</si>
  <si>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</si>
  <si>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</si>
  <si>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</si>
  <si>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</si>
  <si>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</si>
  <si>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</si>
  <si>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</si>
  <si>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</si>
  <si>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</si>
  <si>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</si>
  <si>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</si>
  <si>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</si>
  <si>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</si>
  <si>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</si>
  <si>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</si>
  <si>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</si>
  <si>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</si>
  <si>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</si>
  <si>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</si>
  <si>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</si>
  <si>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</si>
  <si>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</si>
  <si>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</si>
  <si>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</si>
  <si>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</si>
  <si>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</si>
  <si>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</si>
  <si>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</si>
  <si>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</si>
  <si>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</si>
  <si>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</si>
  <si>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</si>
  <si>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</si>
  <si>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</si>
  <si>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</si>
  <si>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</si>
  <si>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</si>
  <si>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</si>
  <si>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</si>
  <si>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</si>
  <si>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</si>
  <si>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</si>
  <si>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</si>
  <si>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</si>
  <si>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</si>
  <si>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</si>
  <si>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</si>
  <si>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</si>
  <si>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</si>
  <si>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</si>
  <si>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</si>
  <si>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</si>
  <si>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</si>
  <si>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</si>
  <si>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</si>
  <si>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</si>
  <si>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</si>
  <si>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</si>
  <si>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</si>
  <si>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</si>
  <si>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</si>
  <si>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</si>
  <si>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</si>
  <si>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</si>
  <si>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</si>
  <si>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</si>
  <si>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</si>
  <si>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</si>
  <si>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</si>
  <si>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</si>
  <si>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</si>
  <si>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</si>
  <si>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</si>
  <si>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</si>
  <si>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</si>
  <si>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</si>
  <si>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</si>
  <si>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</si>
  <si>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</si>
  <si>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</si>
  <si>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</si>
  <si>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</si>
  <si>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</si>
  <si>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</si>
  <si>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</si>
  <si>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</si>
  <si>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</si>
  <si>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</si>
  <si>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</si>
  <si>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</si>
  <si>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</si>
  <si>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</si>
  <si>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</si>
  <si>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</si>
  <si>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</si>
  <si>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</si>
  <si>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</si>
  <si>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</si>
  <si>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</si>
  <si>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</si>
  <si>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</si>
  <si>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</si>
  <si>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</si>
  <si>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</si>
  <si>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</si>
  <si>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</si>
  <si>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</si>
  <si>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</si>
  <si>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</si>
  <si>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</si>
  <si>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</si>
  <si>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</si>
  <si>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</si>
  <si>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</si>
  <si>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</si>
  <si>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</si>
  <si>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</si>
  <si>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</si>
  <si>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</si>
  <si>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</si>
  <si>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</si>
  <si>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</si>
  <si>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</si>
  <si>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</si>
  <si>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</si>
  <si>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</si>
  <si>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</si>
  <si>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</si>
  <si>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</si>
  <si>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</si>
  <si>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</si>
  <si>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</si>
  <si>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</si>
  <si>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</si>
  <si>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</si>
  <si>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</si>
  <si>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</si>
  <si>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</si>
  <si>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</si>
  <si>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</si>
  <si>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</si>
  <si>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</si>
  <si>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</si>
  <si>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</si>
  <si>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</si>
  <si>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</si>
  <si>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</si>
  <si>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</si>
  <si>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</si>
  <si>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</si>
  <si>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</si>
  <si>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</si>
  <si>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</si>
  <si>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</si>
  <si>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</si>
  <si>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</si>
  <si>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</si>
  <si>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</si>
  <si>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</si>
  <si>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</si>
  <si>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</si>
  <si>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</si>
  <si>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</si>
  <si>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</si>
  <si>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</si>
  <si>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</si>
  <si>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</si>
  <si>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</si>
  <si>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</si>
  <si>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</si>
  <si>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</si>
  <si>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</si>
  <si>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</si>
  <si>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</si>
  <si>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</si>
  <si>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</si>
  <si>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</si>
  <si>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</si>
  <si>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</si>
  <si>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</si>
  <si>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</si>
  <si>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</si>
  <si>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</si>
  <si>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</si>
  <si>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</si>
  <si>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</si>
  <si>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</si>
  <si>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</si>
  <si>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</si>
  <si>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</si>
  <si>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</si>
  <si>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</si>
  <si>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</si>
  <si>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</si>
  <si>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</si>
  <si>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</si>
  <si>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</si>
  <si>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</si>
  <si>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</si>
  <si>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</si>
  <si>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</si>
  <si>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</si>
  <si>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</si>
  <si>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</si>
  <si>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</si>
  <si>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</si>
  <si>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</si>
  <si>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</si>
  <si>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</si>
  <si>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</si>
  <si>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</si>
  <si>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</si>
  <si>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</si>
  <si>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</si>
  <si>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</si>
  <si>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</si>
  <si>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</si>
  <si>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</si>
  <si>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</si>
  <si>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</si>
  <si>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</si>
  <si>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</si>
  <si>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</si>
  <si>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</si>
  <si>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</si>
  <si>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</si>
  <si>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</si>
  <si>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</si>
  <si>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</si>
  <si>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</si>
  <si>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</si>
  <si>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</si>
  <si>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</si>
  <si>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</si>
  <si>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</si>
  <si>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</si>
  <si>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</si>
  <si>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</si>
  <si>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</si>
  <si>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</si>
  <si>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</si>
  <si>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</si>
  <si>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</si>
  <si>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</si>
  <si>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</si>
  <si>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</si>
  <si>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</si>
  <si>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</si>
  <si>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</si>
  <si>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</si>
  <si>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</si>
  <si>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</si>
  <si>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</si>
  <si>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</si>
  <si>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</si>
  <si>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</si>
  <si>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</si>
  <si>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</si>
  <si>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</si>
  <si>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</si>
  <si>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</si>
  <si>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</si>
  <si>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</si>
  <si>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</si>
  <si>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</si>
  <si>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</si>
  <si>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</si>
  <si>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</si>
  <si>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</si>
  <si>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</si>
  <si>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</si>
  <si>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</si>
  <si>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</si>
  <si>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</si>
  <si>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</si>
  <si>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</si>
  <si>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</si>
  <si>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</si>
  <si>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</si>
  <si>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</si>
  <si>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</si>
  <si>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</si>
  <si>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</si>
  <si>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</si>
  <si>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</si>
  <si>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</si>
  <si>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</si>
  <si>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</si>
  <si>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</si>
  <si>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</si>
  <si>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</si>
  <si>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</si>
  <si>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</si>
  <si>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</si>
  <si>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</si>
  <si>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</si>
  <si>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</si>
  <si>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</si>
  <si>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</si>
  <si>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</si>
  <si>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</si>
  <si>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</si>
  <si>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</si>
  <si>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</si>
  <si>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</si>
  <si>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</si>
  <si>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</si>
  <si>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</si>
  <si>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</si>
  <si>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</si>
  <si>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</si>
  <si>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</si>
  <si>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</si>
  <si>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</si>
  <si>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</si>
  <si>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</si>
  <si>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</si>
  <si>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</si>
  <si>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</si>
  <si>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</si>
  <si>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</si>
  <si>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</si>
  <si>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</si>
  <si>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</si>
  <si>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</si>
  <si>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</si>
  <si>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</si>
  <si>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</si>
  <si>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</si>
  <si>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</si>
  <si>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</si>
  <si>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</si>
  <si>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</si>
  <si>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</si>
  <si>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</si>
  <si>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</si>
  <si>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</si>
  <si>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</si>
  <si>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</si>
  <si>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</si>
  <si>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</si>
  <si>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</si>
  <si>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</si>
  <si>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</si>
  <si>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</si>
  <si>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</si>
  <si>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</si>
  <si>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</si>
  <si>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</si>
  <si>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</si>
  <si>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</si>
  <si>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</si>
  <si>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</si>
  <si>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</si>
  <si>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</si>
  <si>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</si>
  <si>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</si>
  <si>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</si>
  <si>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</si>
  <si>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</si>
  <si>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</si>
  <si>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</si>
  <si>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</si>
  <si>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</si>
  <si>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</si>
  <si>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</si>
  <si>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</si>
  <si>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</si>
  <si>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</si>
  <si>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</si>
  <si>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</si>
  <si>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</si>
  <si>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</si>
  <si>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</si>
  <si>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</si>
  <si>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</si>
  <si>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</si>
  <si>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</si>
  <si>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</si>
  <si>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</si>
  <si>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</si>
  <si>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</si>
  <si>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</si>
  <si>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</si>
  <si>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</si>
  <si>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</si>
  <si>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</si>
  <si>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</si>
  <si>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</si>
  <si>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</si>
  <si>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</si>
  <si>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</si>
  <si>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</si>
  <si>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</si>
  <si>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</si>
  <si>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</si>
  <si>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</si>
  <si>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</si>
  <si>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</si>
  <si>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</si>
  <si>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</si>
  <si>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</si>
  <si>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</si>
  <si>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</si>
  <si>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</si>
  <si>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</si>
  <si>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</si>
  <si>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</si>
  <si>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</si>
  <si>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</si>
  <si>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</si>
  <si>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</si>
  <si>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</si>
  <si>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</si>
  <si>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</si>
  <si>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</si>
  <si>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</si>
  <si>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</si>
  <si>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</si>
  <si>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</si>
  <si>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</si>
  <si>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</si>
  <si>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</si>
  <si>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</si>
  <si>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</si>
  <si>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</si>
  <si>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</si>
  <si>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</si>
  <si>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</si>
  <si>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</si>
  <si>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</si>
  <si>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</si>
  <si>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</si>
  <si>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</si>
  <si>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</si>
  <si>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</si>
  <si>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</si>
  <si>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</si>
  <si>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</si>
  <si>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</si>
  <si>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</si>
  <si>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</si>
  <si>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</si>
  <si>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</si>
  <si>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</si>
  <si>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</si>
  <si>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</si>
  <si>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</si>
  <si>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</si>
  <si>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</si>
  <si>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</si>
  <si>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</si>
  <si>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</si>
  <si>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</si>
  <si>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</si>
  <si>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</si>
  <si>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</si>
  <si>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</si>
  <si>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</si>
  <si>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</si>
  <si>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</si>
  <si>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</si>
  <si>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</si>
  <si>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</si>
  <si>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</si>
  <si>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</si>
  <si>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</si>
  <si>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</si>
  <si>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</si>
  <si>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</si>
  <si>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</si>
  <si>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</si>
  <si>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</si>
  <si>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</si>
  <si>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</si>
  <si>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</si>
  <si>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</si>
  <si>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</si>
  <si>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</si>
  <si>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</si>
  <si>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</si>
  <si>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</si>
  <si>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</si>
  <si>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</si>
  <si>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</si>
  <si>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</si>
  <si>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</si>
  <si>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</si>
  <si>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</si>
  <si>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</si>
  <si>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</si>
  <si>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</si>
  <si>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</si>
  <si>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</si>
  <si>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</si>
  <si>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</si>
  <si>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</si>
  <si>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</si>
  <si>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</si>
  <si>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</si>
  <si>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</si>
  <si>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</si>
  <si>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</si>
  <si>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</si>
  <si>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</si>
  <si>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</si>
  <si>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</si>
  <si>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</si>
  <si>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</si>
  <si>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</si>
  <si>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</si>
  <si>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</si>
  <si>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</si>
  <si>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</si>
  <si>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</si>
  <si>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</si>
  <si>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</si>
  <si>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</si>
  <si>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</si>
  <si>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</si>
  <si>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</si>
  <si>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</si>
  <si>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</si>
  <si>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</si>
  <si>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</si>
  <si>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</si>
  <si>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</si>
  <si>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</si>
  <si>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</si>
  <si>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</si>
  <si>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</si>
  <si>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</si>
  <si>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</si>
  <si>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</si>
  <si>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</si>
  <si>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</si>
  <si>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</si>
  <si>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</si>
  <si>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</si>
  <si>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</si>
  <si>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</si>
  <si>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</si>
  <si>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</si>
  <si>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</si>
  <si>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</si>
  <si>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</si>
  <si>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</si>
  <si>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</si>
  <si>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</si>
  <si>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</si>
  <si>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</si>
  <si>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</si>
  <si>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</si>
  <si>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</si>
  <si>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</si>
  <si>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</si>
  <si>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</si>
  <si>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</si>
  <si>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</si>
  <si>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</si>
  <si>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</si>
  <si>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</si>
  <si>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</si>
  <si>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</si>
  <si>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</si>
  <si>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</si>
  <si>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</si>
  <si>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</si>
  <si>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</si>
  <si>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</si>
  <si>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</si>
  <si>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</si>
  <si>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</si>
  <si>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</si>
  <si>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</si>
  <si>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</si>
  <si>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</si>
  <si>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</si>
  <si>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</si>
  <si>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</si>
  <si>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</si>
  <si>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</si>
  <si>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</si>
  <si>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</si>
  <si>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</si>
  <si>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</si>
  <si>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</si>
  <si>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</si>
  <si>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</si>
  <si>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</si>
  <si>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</si>
  <si>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</si>
  <si>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</si>
  <si>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</si>
  <si>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</si>
  <si>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</si>
  <si>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</si>
  <si>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</si>
  <si>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</si>
  <si>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</si>
  <si>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</si>
  <si>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</si>
  <si>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</si>
  <si>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</si>
  <si>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</si>
  <si>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</si>
  <si>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</si>
  <si>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</si>
  <si>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</si>
  <si>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</si>
  <si>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</si>
  <si>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</si>
  <si>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</si>
  <si>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</si>
  <si>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</si>
  <si>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</si>
  <si>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</si>
  <si>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</si>
  <si>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</si>
  <si>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</si>
  <si>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</si>
  <si>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</si>
  <si>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</si>
  <si>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</si>
  <si>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</si>
  <si>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</si>
  <si>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</si>
  <si>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</si>
  <si>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</si>
  <si>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</si>
  <si>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</si>
  <si>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</si>
  <si>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</si>
  <si>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</si>
  <si>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</si>
  <si>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</si>
  <si>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</si>
  <si>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</si>
  <si>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</si>
  <si>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</si>
  <si>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</si>
  <si>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</si>
  <si>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</si>
  <si>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</si>
  <si>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</si>
  <si>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</si>
  <si>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</si>
  <si>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</si>
  <si>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</si>
  <si>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</si>
  <si>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</si>
  <si>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</si>
  <si>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</si>
  <si>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</si>
  <si>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</si>
  <si>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</si>
  <si>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</si>
  <si>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</si>
  <si>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</si>
  <si>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</si>
  <si>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</si>
  <si>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</si>
  <si>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</si>
  <si>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</si>
  <si>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</si>
  <si>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</si>
  <si>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</si>
  <si>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</si>
  <si>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</si>
  <si>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</si>
  <si>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</si>
  <si>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</si>
  <si>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</si>
  <si>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</si>
  <si>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</si>
  <si>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</si>
  <si>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</si>
  <si>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</si>
  <si>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</si>
  <si>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</si>
  <si>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</si>
  <si>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</si>
  <si>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</si>
  <si>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</si>
  <si>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</si>
  <si>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</si>
  <si>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</si>
  <si>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</si>
  <si>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</si>
  <si>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</si>
  <si>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</si>
  <si>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</si>
  <si>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</si>
  <si>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</si>
  <si>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</si>
  <si>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</si>
  <si>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</si>
  <si>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</si>
  <si>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</si>
  <si>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</si>
  <si>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</si>
  <si>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</si>
  <si>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</si>
  <si>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</si>
  <si>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</si>
  <si>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</si>
  <si>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</si>
  <si>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</si>
  <si>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</si>
  <si>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</si>
  <si>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</si>
  <si>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</si>
  <si>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</si>
  <si>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</si>
  <si>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</si>
  <si>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</si>
  <si>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</si>
  <si>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</si>
  <si>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</si>
  <si>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</si>
  <si>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</si>
  <si>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</si>
  <si>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</si>
  <si>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</si>
  <si>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</si>
  <si>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</si>
  <si>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</si>
  <si>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</si>
  <si>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</si>
  <si>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</si>
  <si>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</si>
  <si>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</si>
  <si>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</si>
  <si>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</si>
  <si>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</si>
  <si>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</si>
  <si>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</si>
  <si>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</si>
  <si>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</si>
  <si>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</si>
  <si>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</si>
  <si>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</si>
  <si>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</si>
  <si>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</si>
  <si>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</si>
  <si>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</si>
  <si>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</si>
  <si>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</si>
  <si>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</si>
  <si>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</si>
  <si>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</si>
  <si>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</si>
  <si>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</si>
  <si>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</si>
  <si>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</si>
  <si>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</si>
  <si>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</si>
  <si>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</si>
  <si>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</si>
  <si>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</si>
  <si>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</si>
  <si>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</si>
  <si>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</si>
  <si>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</si>
  <si>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</si>
  <si>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</si>
  <si>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</si>
  <si>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</si>
  <si>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</si>
  <si>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</si>
  <si>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</si>
  <si>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</si>
  <si>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</si>
  <si>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</si>
  <si>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</si>
  <si>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</si>
  <si>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</si>
  <si>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</si>
  <si>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</si>
  <si>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</si>
  <si>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</si>
  <si>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</si>
  <si>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</si>
  <si>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</si>
  <si>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</si>
  <si>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</si>
  <si>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</si>
  <si>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</si>
  <si>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</si>
  <si>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</si>
  <si>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</si>
  <si>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</si>
  <si>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</si>
  <si>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</si>
  <si>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</si>
  <si>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</si>
  <si>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</si>
  <si>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</si>
  <si>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</si>
  <si>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</si>
  <si>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</si>
  <si>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</si>
  <si>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</si>
  <si>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</si>
  <si>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</si>
  <si>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</si>
  <si>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</si>
  <si>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</si>
  <si>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</si>
  <si>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</si>
  <si>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</si>
  <si>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</si>
  <si>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</si>
  <si>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</si>
  <si>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</si>
  <si>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</si>
  <si>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</si>
  <si>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</si>
  <si>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</si>
  <si>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</si>
  <si>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</si>
  <si>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</si>
  <si>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</si>
  <si>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</si>
  <si>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</si>
  <si>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</si>
  <si>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</si>
  <si>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</si>
  <si>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</si>
  <si>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</si>
  <si>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</si>
  <si>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</si>
  <si>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</si>
  <si>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</si>
  <si>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</si>
  <si>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</si>
  <si>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</si>
  <si>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</si>
  <si>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</si>
  <si>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</si>
  <si>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</si>
  <si>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</si>
  <si>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</si>
  <si>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</si>
  <si>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</si>
  <si>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</si>
  <si>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</si>
  <si>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</si>
  <si>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</si>
  <si>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</si>
  <si>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</si>
  <si>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</si>
  <si>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</si>
  <si>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</si>
  <si>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</si>
  <si>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</si>
  <si>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</si>
  <si>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</si>
  <si>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</si>
  <si>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</si>
  <si>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</si>
  <si>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</si>
  <si>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</si>
  <si>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</si>
  <si>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</si>
  <si>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</si>
  <si>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</si>
  <si>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</si>
  <si>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</si>
  <si>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</si>
  <si>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</si>
  <si>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</si>
  <si>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</si>
  <si>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</si>
  <si>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</si>
  <si>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</si>
  <si>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</si>
  <si>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</si>
  <si>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</si>
  <si>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</si>
  <si>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</si>
  <si>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</si>
  <si>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</si>
  <si>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</si>
  <si>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</si>
  <si>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</si>
  <si>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</si>
  <si>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</si>
  <si>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</si>
  <si>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</si>
  <si>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</si>
  <si>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</si>
  <si>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</si>
  <si>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</si>
  <si>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</si>
  <si>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</si>
  <si>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</si>
  <si>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</si>
  <si>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</si>
  <si>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</si>
  <si>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</si>
  <si>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</si>
  <si>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</si>
  <si>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</si>
  <si>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</si>
  <si>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</si>
  <si>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</si>
  <si>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</si>
  <si>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</si>
  <si>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</si>
  <si>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</si>
  <si>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</si>
  <si>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</si>
  <si>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</si>
  <si>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</si>
  <si>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</si>
  <si>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</si>
  <si>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</si>
  <si>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</si>
  <si>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</si>
  <si>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</si>
  <si>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</si>
  <si>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</si>
  <si>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</si>
  <si>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</si>
  <si>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</si>
  <si>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</si>
  <si>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</si>
  <si>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</si>
  <si>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</si>
  <si>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</si>
  <si>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</si>
  <si>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</si>
  <si>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</si>
  <si>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</si>
  <si>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</si>
  <si>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</si>
  <si>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</si>
  <si>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</si>
  <si>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</si>
  <si>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</si>
  <si>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</si>
  <si>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</si>
  <si>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</si>
  <si>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</si>
  <si>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</si>
  <si>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</si>
  <si>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</si>
  <si>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</si>
  <si>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</si>
  <si>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</si>
  <si>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</si>
  <si>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</si>
  <si>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</si>
  <si>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</si>
  <si>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</si>
  <si>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</si>
  <si>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</si>
  <si>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</si>
  <si>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</si>
  <si>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</si>
  <si>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</si>
  <si>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</si>
  <si>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</si>
  <si>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</si>
  <si>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</si>
  <si>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</si>
  <si>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</si>
  <si>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</si>
  <si>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</si>
  <si>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</si>
  <si>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</si>
  <si>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</si>
  <si>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</si>
  <si>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</si>
  <si>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</si>
  <si>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</si>
  <si>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</si>
  <si>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</si>
  <si>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</si>
  <si>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</si>
  <si>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</si>
  <si>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</si>
  <si>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</si>
  <si>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</si>
  <si>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</si>
  <si>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</si>
  <si>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</si>
  <si>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</si>
  <si>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</si>
  <si>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</si>
  <si>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</si>
  <si>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</si>
  <si>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</si>
  <si>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</si>
  <si>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</si>
  <si>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</si>
  <si>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</si>
  <si>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</si>
  <si>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</si>
  <si>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</si>
  <si>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</si>
  <si>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</si>
  <si>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</si>
  <si>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</si>
  <si>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</si>
  <si>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</si>
  <si>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</si>
  <si>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</si>
  <si>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</si>
  <si>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</si>
  <si>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</si>
  <si>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</si>
  <si>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</si>
  <si>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</si>
  <si>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</si>
  <si>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</si>
  <si>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</si>
  <si>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</si>
  <si>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</si>
  <si>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</si>
  <si>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</si>
  <si>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</si>
  <si>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</si>
  <si>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</si>
  <si>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</si>
  <si>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</si>
  <si>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</si>
  <si>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</si>
  <si>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</si>
  <si>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</si>
  <si>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</si>
  <si>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</si>
  <si>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</si>
  <si>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</si>
  <si>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</si>
  <si>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</si>
  <si>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</si>
  <si>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</si>
  <si>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</si>
  <si>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</si>
  <si>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</si>
  <si>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</si>
  <si>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</si>
  <si>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</si>
  <si>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</si>
  <si>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</si>
  <si>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</si>
  <si>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</si>
  <si>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</si>
  <si>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</si>
  <si>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</si>
  <si>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</si>
  <si>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</si>
  <si>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</si>
  <si>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</si>
  <si>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</si>
  <si>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</si>
  <si>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</si>
  <si>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</si>
  <si>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</si>
  <si>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</si>
  <si>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</si>
  <si>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</si>
  <si>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</si>
  <si>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</si>
  <si>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</si>
  <si>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</si>
  <si>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</si>
  <si>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</si>
  <si>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</si>
  <si>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</si>
  <si>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</si>
  <si>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</si>
  <si>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</si>
  <si>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</si>
  <si>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</si>
  <si>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</si>
  <si>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</si>
  <si>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</si>
  <si>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</si>
  <si>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</si>
  <si>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</si>
  <si>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</si>
  <si>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</si>
  <si>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</si>
  <si>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</si>
  <si>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</si>
  <si>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</si>
  <si>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</si>
  <si>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</si>
  <si>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</si>
  <si>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</si>
  <si>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</si>
  <si>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</si>
  <si>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</si>
  <si>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</si>
  <si>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</si>
  <si>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</si>
  <si>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</si>
  <si>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</si>
  <si>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</si>
  <si>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</si>
  <si>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</si>
  <si>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</si>
  <si>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</si>
  <si>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</si>
  <si>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</si>
  <si>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</si>
  <si>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</si>
  <si>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</si>
  <si>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</si>
  <si>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</si>
  <si>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</si>
  <si>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</si>
  <si>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</si>
  <si>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</si>
  <si>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</si>
  <si>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</si>
  <si>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</si>
  <si>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</si>
  <si>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</si>
  <si>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</si>
  <si>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</si>
  <si>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</si>
  <si>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</si>
  <si>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</si>
  <si>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</si>
  <si>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</si>
  <si>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</si>
  <si>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</si>
  <si>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</si>
  <si>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</si>
  <si>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</si>
  <si>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</si>
  <si>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</si>
  <si>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</si>
  <si>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</si>
  <si>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</si>
  <si>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</si>
  <si>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</si>
  <si>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</si>
  <si>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</si>
  <si>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</si>
  <si>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</si>
  <si>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</si>
  <si>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</si>
  <si>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</si>
  <si>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</si>
  <si>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</si>
  <si>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</si>
  <si>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</si>
  <si>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</si>
  <si>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</si>
  <si>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</si>
  <si>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</si>
  <si>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</si>
  <si>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</si>
  <si>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</si>
  <si>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</si>
  <si>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</si>
  <si>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</si>
  <si>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</si>
  <si>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</si>
  <si>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</si>
  <si>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</si>
  <si>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</si>
  <si>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</si>
  <si>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</si>
  <si>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</si>
  <si>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</si>
  <si>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</si>
  <si>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</si>
  <si>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</si>
  <si>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</si>
  <si>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</si>
  <si>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</si>
  <si>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</si>
  <si>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</si>
  <si>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</si>
  <si>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</si>
  <si>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</si>
  <si>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</si>
  <si>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</si>
  <si>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</si>
  <si>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</si>
  <si>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</si>
  <si>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</si>
  <si>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</si>
  <si>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</si>
  <si>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</si>
  <si>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</si>
  <si>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</si>
  <si>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</si>
  <si>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</si>
  <si>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</si>
  <si>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</si>
  <si>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</si>
  <si>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</si>
  <si>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</si>
  <si>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</si>
  <si>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</si>
  <si>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</si>
  <si>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</si>
  <si>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</si>
  <si>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</si>
  <si>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</si>
  <si>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</si>
  <si>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</si>
  <si>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</si>
  <si>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</si>
  <si>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</si>
  <si>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</si>
  <si>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</si>
  <si>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</si>
  <si>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</si>
  <si>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</si>
  <si>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</si>
  <si>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</si>
  <si>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</si>
  <si>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</si>
  <si>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</si>
  <si>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</si>
  <si>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</si>
  <si>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</si>
  <si>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</si>
  <si>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</si>
  <si>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</si>
  <si>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</si>
  <si>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</si>
  <si>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</si>
  <si>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</si>
  <si>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</si>
  <si>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</si>
  <si>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</si>
  <si>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</si>
  <si>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</si>
  <si>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</si>
  <si>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</si>
  <si>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</si>
  <si>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</si>
  <si>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</si>
  <si>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</si>
  <si>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</si>
  <si>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</si>
  <si>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</si>
  <si>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</si>
  <si>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</si>
  <si>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</si>
  <si>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</si>
  <si>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</si>
  <si>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</si>
  <si>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</si>
  <si>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</si>
  <si>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</si>
  <si>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</si>
  <si>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</si>
  <si>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</si>
  <si>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</si>
  <si>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</si>
  <si>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</si>
  <si>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</si>
  <si>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</si>
  <si>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</si>
  <si>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</si>
  <si>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</si>
  <si>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</si>
  <si>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</si>
  <si>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</si>
  <si>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</si>
  <si>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</si>
  <si>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</si>
  <si>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</si>
  <si>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</si>
  <si>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</si>
  <si>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</si>
  <si>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</si>
  <si>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</si>
  <si>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</si>
  <si>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</si>
  <si>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</si>
  <si>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</si>
  <si>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</si>
  <si>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</si>
  <si>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</si>
  <si>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</si>
  <si>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</si>
  <si>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</si>
  <si>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</si>
  <si>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</si>
  <si>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</si>
  <si>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</si>
  <si>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</si>
  <si>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</si>
  <si>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</si>
  <si>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</si>
  <si>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</si>
  <si>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</si>
  <si>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</si>
  <si>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</si>
  <si>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</si>
  <si>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</si>
  <si>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</si>
  <si>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</si>
  <si>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</si>
  <si>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</si>
  <si>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</si>
  <si>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</si>
  <si>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</si>
  <si>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</si>
  <si>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</si>
  <si>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</si>
  <si>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</si>
  <si>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</si>
  <si>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</si>
  <si>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</si>
  <si>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</si>
  <si>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</si>
  <si>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</si>
  <si>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</si>
  <si>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</si>
  <si>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</si>
  <si>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</si>
  <si>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</si>
  <si>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</si>
  <si>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</si>
  <si>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</si>
  <si>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</si>
  <si>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</si>
  <si>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</si>
  <si>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</si>
  <si>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</si>
  <si>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</si>
  <si>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</si>
  <si>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</si>
  <si>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</si>
  <si>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</si>
  <si>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</si>
  <si>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</si>
  <si>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</si>
  <si>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</si>
  <si>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</si>
  <si>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</si>
  <si>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</si>
  <si>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</si>
  <si>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</si>
  <si>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</si>
  <si>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</si>
  <si>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</si>
  <si>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</si>
  <si>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</si>
  <si>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</si>
  <si>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</si>
  <si>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</si>
  <si>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</si>
  <si>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</si>
  <si>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</si>
  <si>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</si>
  <si>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</si>
  <si>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</si>
  <si>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</si>
  <si>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</si>
  <si>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</si>
  <si>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</si>
  <si>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</si>
  <si>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</si>
  <si>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</si>
  <si>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</si>
  <si>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</si>
  <si>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</si>
  <si>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</si>
  <si>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</si>
  <si>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</si>
  <si>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</si>
  <si>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</si>
  <si>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</si>
  <si>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</si>
  <si>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</si>
  <si>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</si>
  <si>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</si>
  <si>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</si>
  <si>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</si>
  <si>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</si>
  <si>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</si>
  <si>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</si>
  <si>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</si>
  <si>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</si>
  <si>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</si>
  <si>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</si>
  <si>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</si>
  <si>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</si>
  <si>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</si>
  <si>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</si>
  <si>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</si>
  <si>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</si>
  <si>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</si>
  <si>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</si>
  <si>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</si>
  <si>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</si>
  <si>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</si>
  <si>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</si>
  <si>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</si>
  <si>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</si>
  <si>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</si>
  <si>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</si>
  <si>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</si>
  <si>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</si>
  <si>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</si>
  <si>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</si>
  <si>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</si>
  <si>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</si>
  <si>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</si>
  <si>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</si>
  <si>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</si>
  <si>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</si>
  <si>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</si>
  <si>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</si>
  <si>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</si>
  <si>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</si>
  <si>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</si>
  <si>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</si>
  <si>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</si>
  <si>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</si>
  <si>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</si>
  <si>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</si>
  <si>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</si>
  <si>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</si>
  <si>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</si>
  <si>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</si>
  <si>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</si>
  <si>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</si>
  <si>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</si>
  <si>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</si>
  <si>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</si>
  <si>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</si>
  <si>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</si>
  <si>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</si>
  <si>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</si>
  <si>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</si>
  <si>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</si>
  <si>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</si>
  <si>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</si>
  <si>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</si>
  <si>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</si>
  <si>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</si>
  <si>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</si>
  <si>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</si>
  <si>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</si>
  <si>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</si>
  <si>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</si>
  <si>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</si>
  <si>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</si>
  <si>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</si>
  <si>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</si>
  <si>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</si>
  <si>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</si>
  <si>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</si>
  <si>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</si>
  <si>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</si>
  <si>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</si>
  <si>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</si>
  <si>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</si>
  <si>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</si>
  <si>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</si>
  <si>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</si>
  <si>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</si>
  <si>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</si>
  <si>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</si>
  <si>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</si>
  <si>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</si>
  <si>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</si>
  <si>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</si>
  <si>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</si>
  <si>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</si>
  <si>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</si>
  <si>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</si>
  <si>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</si>
  <si>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</si>
  <si>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</si>
  <si>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</si>
  <si>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</si>
  <si>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</si>
  <si>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</si>
  <si>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</si>
  <si>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</si>
  <si>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</si>
  <si>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</si>
  <si>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</si>
  <si>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</si>
  <si>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</si>
  <si>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</si>
  <si>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</si>
  <si>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</si>
  <si>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</si>
  <si>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</si>
  <si>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</si>
  <si>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</si>
  <si>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</si>
  <si>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</si>
  <si>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</si>
  <si>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</si>
  <si>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</si>
  <si>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</si>
  <si>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</si>
  <si>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</si>
  <si>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</si>
  <si>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</si>
  <si>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</si>
  <si>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</si>
  <si>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</si>
  <si>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</si>
  <si>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</si>
  <si>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</si>
  <si>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</si>
  <si>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</si>
  <si>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</si>
  <si>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</si>
  <si>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</si>
  <si>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</si>
  <si>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</si>
  <si>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</si>
  <si>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</si>
  <si>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</si>
  <si>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</si>
  <si>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</si>
  <si>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</si>
  <si>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</si>
  <si>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</si>
  <si>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</si>
  <si>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</si>
  <si>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</si>
  <si>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</si>
  <si>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</si>
  <si>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</si>
  <si>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</si>
  <si>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</si>
  <si>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</si>
  <si>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</si>
  <si>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</si>
  <si>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</si>
  <si>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</si>
  <si>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</si>
  <si>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</si>
  <si>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</si>
  <si>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</si>
  <si>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</si>
  <si>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</si>
  <si>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</si>
  <si>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</si>
  <si>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</si>
  <si>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</si>
  <si>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</si>
  <si>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</si>
  <si>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</si>
  <si>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</si>
  <si>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</si>
  <si>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</si>
  <si>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</si>
  <si>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</si>
  <si>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</si>
  <si>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</si>
  <si>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</si>
  <si>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</si>
  <si>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</si>
  <si>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</si>
  <si>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</si>
  <si>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</si>
  <si>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</si>
  <si>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</si>
  <si>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</si>
  <si>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</si>
  <si>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</si>
  <si>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</si>
  <si>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</si>
  <si>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</si>
  <si>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</si>
  <si>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</si>
  <si>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</si>
  <si>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</si>
  <si>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</si>
  <si>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</si>
  <si>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</si>
  <si>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</si>
  <si>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</si>
  <si>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</si>
  <si>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</si>
  <si>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</si>
  <si>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</si>
  <si>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</si>
  <si>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</si>
  <si>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</si>
  <si>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</si>
  <si>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</si>
  <si>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</si>
  <si>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</si>
  <si>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</si>
  <si>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</si>
  <si>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</si>
  <si>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</si>
  <si>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</si>
  <si>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</si>
  <si>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</si>
  <si>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</si>
  <si>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</si>
  <si>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</si>
  <si>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</si>
  <si>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</si>
  <si>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</si>
  <si>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</si>
  <si>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</si>
  <si>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</si>
  <si>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</si>
  <si>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</si>
  <si>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</si>
  <si>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</si>
  <si>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</si>
  <si>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</si>
  <si>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</si>
  <si>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</si>
  <si>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</si>
  <si>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</si>
  <si>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</si>
  <si>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</si>
  <si>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</si>
  <si>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</si>
  <si>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</si>
  <si>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</si>
  <si>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</si>
  <si>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</si>
  <si>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</si>
  <si>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</si>
  <si>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</si>
  <si>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</si>
  <si>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</si>
  <si>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</si>
  <si>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</si>
  <si>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</si>
  <si>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</si>
  <si>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</si>
  <si>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</si>
  <si>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</si>
  <si>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</si>
  <si>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</si>
  <si>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</si>
  <si>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</si>
  <si>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</si>
  <si>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</si>
  <si>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</si>
  <si>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</si>
  <si>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</si>
  <si>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</si>
  <si>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</si>
  <si>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</si>
  <si>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</si>
  <si>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</si>
  <si>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</si>
  <si>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</si>
  <si>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</si>
  <si>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</si>
  <si>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</si>
  <si>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</si>
  <si>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</si>
  <si>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</si>
  <si>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</si>
  <si>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</si>
  <si>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</si>
  <si>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</si>
  <si>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</si>
  <si>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</si>
  <si>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</si>
  <si>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</si>
  <si>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</si>
  <si>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</si>
  <si>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</si>
  <si>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</si>
  <si>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</si>
  <si>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</si>
  <si>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</si>
  <si>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</si>
  <si>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</si>
  <si>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</si>
  <si>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</si>
  <si>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</si>
  <si>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</si>
  <si>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</si>
  <si>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</si>
  <si>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</si>
  <si>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</si>
  <si>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</si>
  <si>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</si>
  <si>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</si>
  <si>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</si>
  <si>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</si>
  <si>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</si>
  <si>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</si>
  <si>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</si>
  <si>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</si>
  <si>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</si>
  <si>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</si>
  <si>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</si>
  <si>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</si>
  <si>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</si>
  <si>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</si>
  <si>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</si>
  <si>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</si>
  <si>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</si>
  <si>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</si>
  <si>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</si>
  <si>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</si>
  <si>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</si>
  <si>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</si>
  <si>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</si>
  <si>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</si>
  <si>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</si>
  <si>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</si>
  <si>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</si>
  <si>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</si>
  <si>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</si>
  <si>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</si>
  <si>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</si>
  <si>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</si>
  <si>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</si>
  <si>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</si>
  <si>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</si>
  <si>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</si>
  <si>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</si>
  <si>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</si>
  <si>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</si>
  <si>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</si>
  <si>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</si>
  <si>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</si>
  <si>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</si>
  <si>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</si>
  <si>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</si>
  <si>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</si>
  <si>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</si>
  <si>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</si>
  <si>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</si>
  <si>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</si>
  <si>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</si>
  <si>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</si>
  <si>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</si>
  <si>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</si>
  <si>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</si>
  <si>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</si>
  <si>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</si>
  <si>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</si>
  <si>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</si>
  <si>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</si>
  <si>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</si>
  <si>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</si>
  <si>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</si>
  <si>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</si>
  <si>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</si>
  <si>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</si>
  <si>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</si>
  <si>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</si>
  <si>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</si>
  <si>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</si>
  <si>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</si>
  <si>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</si>
  <si>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</si>
  <si>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</si>
  <si>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</si>
  <si>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</si>
  <si>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</si>
  <si>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</si>
  <si>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</si>
  <si>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</si>
  <si>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</si>
  <si>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</si>
  <si>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</si>
  <si>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</si>
  <si>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</si>
  <si>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</si>
  <si>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</si>
  <si>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</si>
  <si>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</si>
  <si>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</si>
  <si>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</si>
  <si>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</si>
  <si>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</si>
  <si>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</si>
  <si>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</si>
  <si>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</si>
  <si>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</si>
  <si>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</si>
  <si>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</si>
  <si>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</si>
  <si>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</si>
  <si>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</si>
  <si>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</si>
  <si>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</si>
  <si>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</si>
  <si>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</si>
  <si>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</si>
  <si>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</si>
  <si>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</si>
  <si>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</si>
  <si>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</si>
  <si>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</si>
  <si>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</si>
  <si>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</si>
  <si>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</si>
  <si>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</si>
  <si>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</si>
  <si>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</si>
  <si>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</si>
  <si>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</si>
  <si>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</si>
  <si>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</si>
  <si>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</si>
  <si>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</si>
  <si>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</si>
  <si>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</si>
  <si>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</si>
  <si>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</si>
  <si>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</si>
  <si>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</si>
  <si>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</si>
  <si>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</si>
  <si>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</si>
  <si>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</si>
  <si>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</si>
  <si>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</si>
  <si>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</si>
  <si>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</si>
  <si>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</si>
  <si>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</si>
  <si>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</si>
  <si>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</si>
  <si>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</si>
  <si>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</si>
  <si>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</si>
  <si>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</si>
  <si>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</si>
  <si>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</si>
  <si>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</si>
  <si>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</si>
  <si>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</si>
  <si>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</si>
  <si>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</si>
  <si>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</si>
  <si>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</si>
  <si>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</si>
  <si>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</si>
  <si>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</si>
  <si>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</si>
  <si>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</si>
  <si>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</si>
  <si>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</si>
  <si>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</si>
  <si>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</si>
  <si>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</si>
  <si>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</si>
  <si>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</si>
  <si>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</si>
  <si>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</si>
  <si>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</si>
  <si>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</si>
  <si>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</si>
  <si>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</si>
  <si>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</si>
  <si>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</si>
  <si>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</si>
  <si>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</si>
  <si>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</si>
  <si>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</si>
  <si>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</si>
  <si>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</si>
  <si>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</si>
  <si>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</si>
  <si>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</si>
  <si>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</si>
  <si>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</si>
  <si>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</si>
  <si>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</si>
  <si>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</si>
  <si>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</si>
  <si>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</si>
  <si>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</si>
  <si>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</si>
  <si>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</si>
  <si>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</si>
  <si>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</si>
  <si>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</si>
  <si>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</si>
  <si>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</si>
  <si>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</si>
  <si>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</si>
  <si>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</si>
  <si>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</si>
  <si>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</si>
  <si>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</si>
  <si>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</si>
  <si>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</si>
  <si>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</si>
  <si>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</si>
  <si>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</si>
  <si>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</si>
  <si>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</si>
  <si>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</si>
  <si>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</si>
  <si>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</si>
  <si>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</si>
  <si>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</si>
  <si>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</si>
  <si>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</si>
  <si>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</si>
  <si>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</si>
  <si>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</si>
  <si>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</si>
  <si>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</si>
  <si>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</si>
  <si>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</si>
  <si>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</si>
  <si>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</si>
  <si>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</si>
  <si>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</si>
  <si>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</si>
  <si>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</si>
  <si>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</si>
  <si>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</si>
  <si>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</si>
  <si>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</si>
  <si>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</si>
  <si>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</si>
  <si>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</si>
  <si>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</si>
  <si>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</si>
  <si>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</si>
  <si>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</si>
  <si>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</si>
  <si>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</si>
  <si>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</si>
  <si>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</si>
  <si>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</si>
  <si>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</si>
  <si>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</si>
  <si>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</si>
  <si>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</si>
  <si>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</si>
  <si>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</si>
  <si>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</si>
  <si>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</si>
  <si>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</si>
  <si>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</si>
  <si>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</si>
  <si>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</si>
  <si>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</si>
  <si>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</si>
  <si>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</si>
  <si>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</si>
  <si>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</si>
  <si>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</si>
  <si>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</si>
  <si>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</si>
  <si>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</si>
  <si>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</si>
  <si>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</si>
  <si>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</si>
  <si>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</si>
  <si>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</si>
  <si>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</si>
  <si>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</si>
  <si>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</si>
  <si>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</si>
  <si>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</si>
  <si>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</si>
  <si>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</si>
  <si>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</si>
  <si>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</si>
  <si>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</si>
  <si>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</si>
  <si>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</si>
  <si>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</si>
  <si>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</si>
  <si>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</si>
  <si>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</si>
  <si>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</si>
  <si>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</si>
  <si>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</si>
  <si>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</si>
  <si>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</si>
  <si>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</si>
  <si>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</si>
  <si>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</si>
  <si>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</si>
  <si>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</si>
  <si>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</si>
  <si>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</si>
  <si>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</si>
  <si>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</si>
  <si>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</si>
  <si>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</si>
  <si>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</si>
  <si>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</si>
  <si>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</si>
  <si>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</si>
  <si>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</si>
  <si>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</si>
  <si>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</si>
  <si>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</si>
  <si>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</si>
  <si>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</si>
  <si>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</si>
  <si>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</si>
  <si>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</si>
  <si>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</si>
  <si>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</si>
  <si>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</si>
  <si>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</si>
  <si>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</si>
  <si>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</si>
  <si>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</si>
  <si>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</si>
  <si>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</si>
  <si>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</si>
  <si>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</si>
  <si>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</si>
  <si>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</si>
  <si>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</si>
  <si>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</si>
  <si>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</si>
  <si>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</si>
  <si>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</si>
  <si>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</si>
  <si>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</si>
  <si>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</si>
  <si>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</si>
  <si>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</si>
  <si>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</si>
  <si>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</si>
  <si>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</si>
  <si>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</si>
  <si>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</si>
  <si>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</si>
  <si>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</si>
  <si>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</si>
  <si>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</si>
  <si>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</si>
  <si>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</si>
  <si>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</si>
  <si>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</si>
  <si>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</si>
  <si>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</si>
  <si>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</si>
  <si>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</si>
  <si>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</si>
  <si>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</si>
  <si>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</si>
  <si>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</si>
  <si>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</si>
  <si>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</si>
  <si>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</si>
  <si>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</si>
  <si>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</si>
  <si>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</si>
  <si>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</si>
  <si>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</si>
  <si>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</si>
  <si>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</si>
  <si>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</si>
  <si>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</si>
  <si>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</si>
  <si>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</si>
  <si>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</si>
  <si>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</si>
  <si>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</si>
  <si>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</si>
  <si>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</si>
  <si>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</si>
  <si>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</si>
  <si>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</si>
  <si>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</si>
  <si>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</si>
  <si>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</si>
  <si>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</si>
  <si>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</si>
  <si>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</si>
  <si>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</si>
  <si>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</si>
  <si>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</si>
  <si>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</si>
  <si>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</si>
  <si>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</si>
  <si>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</si>
  <si>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</si>
  <si>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</si>
  <si>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</si>
  <si>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</si>
  <si>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</si>
  <si>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</si>
  <si>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</si>
  <si>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</si>
  <si>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</si>
  <si>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</si>
  <si>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</si>
  <si>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</si>
  <si>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</si>
  <si>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</si>
  <si>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</si>
  <si>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</si>
  <si>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</si>
  <si>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</si>
  <si>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</si>
  <si>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</si>
  <si>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</si>
  <si>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</si>
  <si>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</si>
  <si>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</si>
  <si>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</si>
  <si>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</si>
  <si>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</si>
  <si>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</si>
  <si>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</si>
  <si>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</si>
  <si>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</si>
  <si>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</si>
  <si>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</si>
  <si>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</si>
  <si>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</si>
  <si>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</si>
  <si>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</si>
  <si>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</si>
  <si>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</si>
  <si>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</si>
  <si>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</si>
  <si>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</si>
  <si>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</si>
  <si>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</si>
  <si>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</si>
  <si>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</si>
  <si>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</si>
  <si>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</si>
  <si>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</si>
  <si>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</si>
  <si>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</si>
  <si>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</si>
  <si>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</si>
  <si>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</si>
  <si>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</si>
  <si>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</si>
  <si>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</si>
  <si>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</si>
  <si>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</si>
  <si>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</si>
  <si>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</si>
  <si>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</si>
  <si>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</si>
  <si>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</si>
  <si>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</si>
  <si>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</si>
  <si>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</si>
  <si>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</si>
  <si>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</si>
  <si>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</si>
  <si>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</si>
  <si>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</si>
  <si>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</si>
  <si>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</si>
  <si>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</si>
  <si>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</si>
  <si>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</si>
  <si>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</si>
  <si>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</si>
  <si>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</si>
  <si>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</si>
  <si>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</si>
  <si>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</si>
  <si>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</si>
  <si>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</si>
  <si>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</si>
  <si>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</si>
  <si>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</si>
  <si>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</si>
  <si>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</si>
  <si>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</si>
  <si>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</si>
  <si>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</si>
  <si>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</si>
  <si>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</si>
  <si>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</si>
  <si>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</si>
  <si>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</si>
  <si>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</si>
  <si>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</si>
  <si>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</si>
  <si>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</si>
  <si>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</si>
  <si>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</si>
  <si>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</si>
  <si>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</si>
  <si>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</si>
  <si>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</si>
  <si>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</si>
  <si>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</si>
  <si>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</si>
  <si>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</si>
  <si>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</si>
  <si>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</si>
  <si>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</si>
  <si>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</si>
  <si>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</si>
  <si>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</si>
  <si>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</si>
  <si>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</si>
  <si>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</si>
  <si>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</si>
  <si>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</si>
  <si>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</si>
  <si>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</si>
  <si>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</si>
  <si>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</si>
  <si>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</si>
  <si>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</si>
  <si>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</si>
  <si>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</si>
  <si>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</si>
  <si>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</si>
  <si>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</si>
  <si>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</si>
  <si>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</si>
  <si>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</si>
  <si>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</si>
  <si>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</si>
  <si>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</si>
  <si>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</si>
  <si>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</si>
  <si>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</si>
  <si>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</si>
  <si>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</si>
  <si>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</si>
  <si>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</si>
  <si>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</si>
  <si>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</si>
  <si>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</si>
  <si>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</si>
  <si>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</si>
  <si>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</si>
  <si>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</si>
  <si>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</si>
  <si>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</si>
  <si>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</si>
  <si>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</si>
  <si>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</si>
  <si>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</si>
  <si>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</si>
  <si>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</si>
  <si>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</si>
  <si>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</si>
  <si>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</si>
  <si>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</si>
  <si>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</si>
  <si>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</si>
  <si>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</si>
  <si>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</si>
  <si>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</si>
  <si>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</si>
  <si>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</si>
  <si>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</si>
  <si>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</si>
  <si>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</si>
  <si>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</si>
  <si>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</si>
  <si>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</si>
  <si>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</si>
  <si>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</si>
  <si>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</si>
  <si>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</si>
  <si>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</si>
  <si>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</si>
  <si>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</si>
  <si>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</si>
  <si>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</si>
  <si>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</si>
  <si>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</si>
  <si>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</si>
  <si>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</si>
  <si>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</si>
  <si>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</si>
  <si>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</si>
  <si>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</si>
  <si>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</si>
  <si>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</si>
  <si>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</si>
  <si>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</si>
  <si>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</si>
  <si>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</si>
  <si>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</si>
  <si>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</si>
  <si>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</si>
  <si>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</si>
  <si>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</si>
  <si>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</si>
  <si>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</si>
  <si>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</si>
  <si>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</si>
  <si>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</si>
  <si>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</si>
  <si>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</si>
  <si>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</si>
  <si>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</si>
  <si>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</si>
  <si>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</si>
  <si>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</si>
  <si>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</si>
  <si>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</si>
  <si>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</si>
  <si>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</si>
  <si>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</si>
  <si>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</si>
  <si>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</si>
  <si>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</si>
  <si>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</si>
  <si>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</si>
  <si>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</si>
  <si>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</si>
  <si>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</si>
  <si>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</si>
  <si>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</si>
  <si>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</si>
  <si>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</si>
  <si>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</si>
  <si>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</si>
  <si>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</si>
  <si>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</si>
  <si>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</si>
  <si>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</si>
  <si>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</si>
  <si>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</si>
  <si>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</si>
  <si>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</si>
  <si>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</si>
  <si>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</si>
  <si>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</si>
  <si>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</si>
  <si>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</si>
  <si>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</si>
  <si>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</si>
  <si>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</si>
  <si>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</si>
  <si>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</si>
  <si>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</si>
  <si>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</si>
  <si>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</si>
  <si>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</si>
  <si>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</si>
  <si>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</si>
  <si>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</si>
  <si>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</si>
  <si>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</si>
  <si>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</si>
  <si>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</si>
  <si>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</si>
  <si>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</si>
  <si>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</si>
  <si>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</si>
  <si>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</si>
  <si>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</si>
  <si>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</si>
  <si>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</si>
  <si>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</si>
  <si>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</si>
  <si>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</si>
  <si>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</si>
  <si>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</si>
  <si>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</si>
  <si>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</si>
  <si>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</si>
  <si>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</si>
  <si>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</si>
  <si>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</si>
  <si>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</si>
  <si>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</si>
  <si>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</si>
  <si>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</si>
  <si>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</si>
  <si>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</si>
  <si>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</si>
  <si>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</si>
  <si>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</si>
  <si>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</si>
  <si>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</si>
  <si>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</si>
  <si>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</si>
  <si>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</si>
  <si>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</si>
  <si>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</si>
  <si>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</si>
  <si>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</si>
  <si>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</si>
  <si>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</si>
  <si>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</si>
  <si>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</si>
  <si>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</si>
  <si>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</si>
  <si>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</si>
  <si>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</si>
  <si>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</si>
  <si>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</si>
  <si>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</si>
  <si>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</si>
  <si>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</si>
  <si>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</si>
  <si>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</si>
  <si>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</si>
  <si>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</si>
  <si>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</si>
  <si>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</si>
  <si>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</si>
  <si>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</si>
  <si>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</si>
  <si>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</si>
  <si>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</si>
  <si>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</si>
  <si>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</si>
  <si>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</si>
  <si>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</si>
  <si>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</si>
  <si>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</si>
  <si>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</si>
  <si>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</si>
  <si>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</si>
  <si>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</si>
  <si>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</si>
  <si>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</si>
  <si>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</si>
  <si>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</si>
  <si>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</si>
  <si>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</si>
  <si>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</si>
  <si>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</si>
  <si>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</si>
  <si>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</si>
  <si>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</si>
  <si>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</si>
  <si>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</si>
  <si>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</si>
  <si>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</si>
  <si>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</si>
  <si>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</si>
  <si>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</si>
  <si>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</si>
  <si>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</si>
  <si>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</si>
  <si>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</si>
  <si>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</si>
  <si>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</si>
  <si>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</si>
  <si>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</si>
  <si>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</si>
  <si>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</si>
  <si>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</si>
  <si>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</si>
  <si>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</si>
  <si>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</si>
  <si>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</si>
  <si>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</si>
  <si>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</si>
  <si>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</si>
  <si>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</si>
  <si>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</si>
  <si>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</si>
  <si>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</si>
  <si>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</si>
  <si>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</si>
  <si>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</si>
  <si>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</si>
  <si>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</si>
  <si>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</si>
  <si>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</si>
  <si>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</si>
  <si>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</si>
  <si>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</si>
  <si>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</si>
  <si>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</si>
  <si>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</si>
  <si>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</si>
  <si>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</si>
  <si>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</si>
  <si>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</si>
  <si>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</si>
  <si>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</si>
  <si>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</si>
  <si>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</si>
  <si>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</si>
  <si>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</si>
  <si>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</si>
  <si>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</si>
  <si>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</si>
  <si>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</si>
  <si>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</si>
  <si>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</si>
  <si>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</si>
  <si>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</si>
  <si>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</si>
  <si>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</si>
  <si>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</si>
  <si>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</si>
  <si>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</si>
  <si>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</si>
  <si>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</si>
  <si>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</si>
  <si>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</si>
  <si>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</si>
  <si>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</si>
  <si>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</si>
  <si>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</si>
  <si>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</si>
  <si>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</si>
  <si>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</si>
  <si>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</si>
  <si>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</si>
  <si>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</si>
  <si>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</si>
  <si>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</si>
  <si>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</si>
  <si>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</si>
  <si>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</si>
  <si>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</si>
  <si>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</si>
  <si>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</si>
  <si>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</si>
  <si>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</si>
  <si>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</si>
  <si>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</si>
  <si>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</si>
  <si>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</si>
  <si>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</si>
  <si>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</si>
  <si>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</si>
  <si>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</si>
  <si>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</si>
  <si>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</si>
  <si>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</si>
  <si>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</si>
  <si>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</si>
  <si>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</si>
  <si>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</si>
  <si>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</si>
  <si>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</si>
  <si>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</si>
  <si>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</si>
  <si>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</si>
  <si>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</si>
  <si>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</si>
  <si>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</si>
  <si>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</si>
  <si>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</si>
  <si>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</si>
  <si>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</si>
  <si>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</si>
  <si>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</si>
  <si>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</si>
  <si>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</si>
  <si>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</si>
  <si>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</si>
  <si>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</si>
  <si>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</si>
  <si>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</si>
  <si>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</si>
  <si>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</si>
  <si>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</si>
  <si>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</si>
  <si>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</si>
  <si>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</si>
  <si>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</si>
  <si>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</si>
  <si>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</si>
  <si>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</si>
  <si>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</si>
  <si>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</si>
  <si>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</si>
  <si>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</si>
  <si>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</si>
  <si>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</si>
  <si>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</si>
  <si>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</si>
  <si>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</si>
  <si>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</si>
  <si>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</si>
  <si>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</si>
  <si>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</si>
  <si>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</si>
  <si>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</si>
  <si>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</si>
  <si>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</si>
  <si>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</si>
  <si>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</si>
  <si>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</si>
  <si>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</si>
  <si>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</si>
  <si>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</si>
  <si>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</si>
  <si>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</si>
  <si>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</si>
  <si>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</si>
  <si>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</si>
  <si>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</si>
  <si>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</si>
  <si>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</si>
  <si>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</si>
  <si>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</si>
  <si>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</si>
  <si>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</si>
  <si>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</si>
  <si>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</si>
  <si>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</si>
  <si>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</si>
  <si>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</si>
  <si>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</si>
  <si>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</si>
  <si>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</si>
  <si>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</si>
  <si>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</si>
  <si>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</si>
  <si>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</si>
  <si>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</si>
  <si>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</si>
  <si>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</si>
  <si>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</si>
  <si>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</si>
  <si>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</si>
  <si>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</si>
  <si>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</si>
  <si>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</si>
  <si>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</si>
  <si>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</si>
  <si>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</si>
  <si>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</si>
  <si>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</si>
  <si>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</si>
  <si>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</si>
  <si>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</si>
  <si>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</si>
  <si>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</si>
  <si>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</si>
  <si>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</si>
  <si>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</si>
  <si>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</si>
  <si>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</si>
  <si>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</si>
  <si>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</si>
  <si>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</si>
  <si>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</si>
  <si>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</si>
  <si>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</si>
  <si>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</si>
  <si>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</si>
  <si>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</si>
  <si>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</si>
  <si>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</si>
  <si>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</si>
  <si>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</si>
  <si>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</si>
  <si>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</si>
  <si>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</si>
  <si>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</si>
  <si>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</si>
  <si>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</si>
  <si>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</si>
  <si>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</si>
  <si>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</si>
  <si>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</si>
  <si>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</si>
  <si>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</si>
  <si>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</si>
  <si>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</si>
  <si>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</si>
  <si>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</si>
  <si>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</si>
  <si>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</si>
  <si>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</si>
  <si>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</si>
  <si>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</si>
  <si>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</si>
  <si>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</si>
  <si>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</si>
  <si>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</si>
  <si>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</si>
  <si>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</si>
  <si>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</si>
  <si>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</si>
  <si>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</si>
  <si>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</si>
  <si>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</si>
  <si>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</si>
  <si>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</si>
  <si>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</si>
  <si>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</si>
  <si>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</si>
  <si>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</si>
  <si>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</si>
  <si>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</si>
  <si>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</si>
  <si>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</si>
  <si>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</si>
  <si>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</si>
  <si>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</si>
  <si>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</si>
  <si>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</si>
  <si>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</si>
  <si>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</si>
  <si>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</si>
  <si>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</si>
  <si>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</si>
  <si>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</si>
  <si>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</si>
  <si>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</si>
  <si>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</si>
  <si>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</si>
  <si>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</si>
  <si>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</si>
  <si>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</si>
  <si>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</si>
  <si>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</si>
  <si>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</si>
  <si>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</si>
  <si>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</si>
  <si>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</si>
  <si>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</si>
  <si>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</si>
  <si>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</si>
  <si>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</si>
  <si>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</si>
  <si>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</si>
  <si>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</si>
  <si>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</si>
  <si>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</si>
  <si>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</si>
  <si>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</si>
  <si>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</si>
  <si>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</si>
  <si>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</si>
  <si>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</si>
  <si>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</si>
  <si>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</si>
  <si>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</si>
  <si>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</si>
  <si>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</si>
  <si>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</si>
  <si>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</si>
  <si>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</si>
  <si>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</si>
  <si>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</si>
  <si>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</si>
  <si>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</si>
  <si>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</si>
  <si>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</si>
  <si>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</si>
  <si>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</si>
  <si>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</si>
  <si>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</si>
  <si>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</si>
  <si>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</si>
  <si>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</si>
  <si>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</si>
  <si>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</si>
  <si>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</si>
  <si>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</si>
  <si>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</si>
  <si>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</si>
  <si>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</si>
  <si>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</si>
  <si>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</si>
  <si>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</si>
  <si>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</si>
  <si>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</si>
  <si>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</si>
  <si>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</si>
  <si>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</si>
  <si>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</si>
  <si>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</si>
  <si>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</si>
  <si>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</si>
  <si>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</si>
  <si>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</si>
  <si>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</si>
  <si>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</si>
  <si>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</si>
  <si>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</si>
  <si>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</si>
  <si>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</si>
  <si>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</si>
  <si>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</si>
  <si>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</si>
  <si>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</si>
  <si>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</si>
  <si>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</si>
  <si>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</si>
  <si>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</si>
  <si>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</si>
  <si>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</si>
  <si>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</si>
  <si>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</si>
  <si>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</si>
  <si>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</si>
  <si>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</si>
  <si>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</si>
  <si>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</si>
  <si>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</si>
  <si>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</si>
  <si>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</si>
  <si>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</si>
  <si>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</si>
  <si>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</si>
  <si>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</si>
  <si>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</si>
  <si>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</si>
  <si>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</si>
  <si>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</si>
  <si>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</si>
  <si>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</si>
  <si>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</si>
  <si>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</si>
  <si>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</si>
  <si>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</si>
  <si>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</si>
  <si>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</si>
  <si>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</si>
  <si>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</si>
  <si>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</si>
  <si>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</si>
  <si>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</si>
  <si>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</si>
  <si>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</si>
  <si>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</si>
  <si>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</si>
  <si>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</si>
  <si>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</si>
  <si>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</si>
  <si>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</si>
  <si>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</si>
  <si>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</si>
  <si>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</si>
  <si>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</si>
  <si>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</si>
  <si>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</si>
  <si>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</si>
  <si>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</si>
  <si>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</si>
  <si>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</si>
  <si>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</si>
  <si>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</si>
  <si>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</si>
  <si>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</si>
  <si>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</si>
  <si>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</si>
  <si>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</si>
  <si>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</si>
  <si>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</si>
  <si>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</si>
  <si>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</si>
  <si>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</si>
  <si>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</si>
  <si>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</si>
  <si>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</si>
  <si>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</si>
  <si>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</si>
  <si>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</si>
  <si>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</si>
  <si>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</si>
  <si>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</si>
  <si>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</si>
  <si>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</si>
  <si>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</si>
  <si>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</si>
  <si>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</si>
  <si>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</si>
  <si>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</si>
  <si>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</si>
  <si>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</si>
  <si>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</si>
  <si>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</si>
  <si>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</si>
  <si>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</si>
  <si>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</si>
  <si>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</si>
  <si>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</si>
  <si>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</si>
  <si>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</si>
  <si>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</si>
  <si>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</si>
  <si>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</si>
  <si>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</si>
  <si>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</si>
  <si>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</si>
  <si>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</si>
  <si>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</si>
  <si>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</si>
  <si>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</si>
  <si>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</si>
  <si>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</si>
  <si>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</si>
  <si>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</si>
  <si>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</si>
  <si>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</si>
  <si>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</si>
  <si>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</si>
  <si>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</si>
  <si>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</si>
  <si>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</si>
  <si>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</si>
  <si>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</si>
  <si>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</si>
  <si>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</si>
  <si>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</si>
  <si>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</si>
  <si>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</si>
  <si>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</si>
  <si>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</si>
  <si>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</si>
  <si>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</si>
  <si>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</si>
  <si>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</si>
  <si>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</si>
  <si>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</si>
  <si>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</si>
  <si>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</si>
  <si>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</si>
  <si>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</si>
  <si>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</si>
  <si>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</si>
  <si>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</si>
  <si>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</si>
  <si>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</si>
  <si>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</si>
  <si>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</si>
  <si>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</si>
  <si>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</si>
  <si>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</si>
  <si>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</si>
  <si>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</si>
  <si>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</si>
  <si>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</si>
  <si>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</si>
  <si>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</si>
  <si>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</si>
  <si>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</si>
  <si>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</si>
  <si>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</si>
  <si>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</si>
  <si>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</si>
  <si>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</si>
  <si>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</si>
  <si>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</si>
  <si>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</si>
  <si>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</si>
  <si>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</si>
  <si>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</si>
  <si>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</si>
  <si>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</si>
  <si>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</si>
  <si>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</si>
  <si>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</si>
  <si>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</si>
  <si>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</si>
  <si>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</si>
  <si>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</si>
  <si>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</si>
  <si>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</si>
  <si>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</si>
  <si>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</si>
  <si>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</si>
  <si>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</si>
  <si>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</si>
  <si>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</si>
  <si>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</si>
  <si>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</si>
  <si>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</si>
  <si>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</si>
  <si>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</si>
  <si>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</si>
  <si>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</si>
  <si>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</si>
  <si>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</si>
  <si>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</si>
  <si>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</si>
  <si>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</si>
  <si>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</si>
  <si>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</si>
  <si>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</si>
  <si>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</si>
  <si>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</si>
  <si>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</si>
  <si>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</si>
  <si>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</si>
  <si>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</si>
  <si>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</si>
  <si>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</si>
  <si>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</si>
  <si>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</si>
  <si>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</si>
  <si>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</si>
  <si>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</si>
  <si>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</si>
  <si>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</si>
  <si>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</si>
  <si>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</si>
  <si>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</si>
  <si>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</si>
  <si>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</si>
  <si>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</si>
  <si>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</si>
  <si>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</si>
  <si>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</si>
  <si>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</si>
  <si>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</si>
  <si>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</si>
  <si>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</si>
  <si>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</si>
  <si>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</si>
  <si>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</si>
  <si>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</si>
  <si>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</si>
  <si>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</si>
  <si>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</si>
  <si>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</si>
  <si>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</si>
  <si>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</si>
  <si>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</si>
  <si>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</si>
  <si>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</si>
  <si>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</si>
  <si>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</si>
  <si>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</si>
  <si>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</si>
  <si>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</si>
  <si>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</si>
  <si>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</si>
  <si>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</si>
  <si>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</si>
  <si>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</si>
  <si>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</si>
  <si>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</si>
  <si>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</si>
  <si>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</si>
  <si>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</si>
  <si>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</si>
  <si>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</si>
  <si>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</si>
  <si>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</si>
  <si>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</si>
  <si>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</si>
  <si>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</si>
  <si>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</si>
  <si>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</si>
  <si>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</si>
  <si>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</si>
  <si>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</si>
  <si>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</si>
  <si>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</si>
  <si>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</si>
  <si>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</si>
  <si>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</si>
  <si>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</si>
  <si>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</si>
  <si>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</si>
  <si>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</si>
  <si>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</si>
  <si>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</si>
  <si>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</si>
  <si>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</si>
  <si>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</si>
  <si>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</si>
  <si>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</si>
  <si>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</si>
  <si>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</si>
  <si>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</si>
  <si>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</si>
  <si>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</si>
  <si>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</si>
  <si>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</si>
  <si>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</si>
  <si>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</si>
  <si>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</si>
  <si>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</si>
  <si>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</si>
  <si>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</si>
  <si>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</si>
  <si>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</si>
  <si>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</si>
  <si>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</si>
  <si>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</si>
  <si>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</si>
  <si>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</si>
  <si>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</si>
  <si>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</si>
  <si>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</si>
  <si>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</si>
  <si>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</si>
  <si>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</si>
  <si>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</si>
  <si>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</si>
  <si>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</si>
  <si>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</si>
  <si>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</si>
  <si>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</si>
  <si>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</si>
  <si>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</si>
  <si>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</si>
  <si>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</si>
  <si>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</si>
  <si>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</si>
  <si>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</si>
  <si>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</si>
  <si>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</si>
  <si>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</si>
  <si>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</si>
  <si>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</si>
  <si>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</si>
  <si>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</si>
  <si>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</si>
  <si>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</si>
  <si>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</si>
  <si>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</si>
  <si>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</si>
  <si>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</si>
  <si>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</si>
  <si>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</si>
  <si>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</si>
  <si>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</si>
  <si>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</si>
  <si>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</si>
  <si>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</si>
  <si>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</si>
  <si>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</si>
  <si>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</si>
  <si>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</si>
  <si>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</si>
  <si>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</si>
  <si>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</si>
  <si>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</si>
  <si>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</si>
  <si>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</si>
  <si>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</si>
  <si>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</si>
  <si>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</si>
  <si>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</si>
  <si>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</si>
  <si>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</si>
  <si>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</si>
  <si>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</si>
  <si>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</si>
  <si>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</si>
  <si>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</si>
  <si>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</si>
  <si>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</si>
  <si>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</si>
  <si>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</si>
  <si>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</si>
  <si>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</si>
  <si>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</si>
  <si>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</si>
  <si>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</si>
  <si>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</si>
  <si>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</si>
  <si>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</si>
  <si>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</si>
  <si>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</si>
  <si>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</si>
  <si>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</si>
  <si>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</si>
  <si>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</si>
  <si>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</si>
  <si>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</si>
  <si>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</si>
  <si>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</si>
  <si>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</si>
  <si>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</si>
  <si>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</si>
  <si>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</si>
  <si>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</si>
  <si>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</si>
  <si>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</si>
  <si>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</si>
  <si>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</si>
  <si>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</si>
  <si>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</si>
  <si>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</si>
  <si>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</si>
  <si>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</si>
  <si>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</si>
  <si>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</si>
  <si>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</si>
  <si>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</si>
  <si>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</si>
  <si>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</si>
  <si>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</si>
  <si>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</si>
  <si>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</si>
  <si>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</si>
  <si>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</si>
  <si>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</si>
  <si>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</si>
  <si>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</si>
  <si>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</si>
  <si>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</si>
  <si>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</si>
  <si>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</si>
  <si>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</si>
  <si>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</si>
  <si>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</si>
  <si>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</si>
  <si>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</si>
  <si>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</si>
  <si>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</si>
  <si>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</si>
  <si>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</si>
  <si>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</si>
  <si>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</si>
  <si>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</si>
  <si>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</si>
  <si>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</si>
  <si>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</si>
  <si>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</si>
  <si>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</si>
  <si>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</si>
  <si>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</si>
  <si>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</si>
  <si>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</si>
  <si>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</si>
  <si>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</si>
  <si>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</si>
  <si>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</si>
  <si>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</si>
  <si>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</si>
  <si>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</si>
  <si>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</si>
  <si>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</si>
  <si>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</si>
  <si>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</si>
  <si>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</si>
  <si>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</si>
  <si>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</si>
  <si>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</si>
  <si>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</si>
  <si>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</si>
  <si>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</si>
  <si>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</si>
  <si>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</si>
  <si>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</si>
  <si>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</si>
  <si>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</si>
  <si>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</si>
  <si>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</si>
  <si>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</si>
  <si>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</si>
  <si>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</si>
  <si>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</si>
  <si>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</si>
  <si>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</si>
  <si>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</si>
  <si>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</si>
  <si>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</si>
  <si>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</si>
  <si>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</si>
  <si>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</si>
  <si>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</si>
  <si>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</si>
  <si>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</si>
  <si>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</si>
  <si>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</si>
  <si>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</si>
  <si>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</si>
  <si>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</si>
  <si>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</si>
  <si>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</si>
  <si>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</si>
  <si>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</si>
  <si>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</si>
  <si>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</si>
  <si>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</si>
  <si>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</si>
  <si>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</si>
  <si>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</si>
  <si>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</si>
  <si>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</si>
  <si>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</si>
  <si>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</si>
  <si>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</si>
  <si>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</si>
  <si>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</si>
  <si>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</si>
  <si>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</si>
  <si>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</si>
  <si>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</si>
  <si>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</si>
  <si>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</si>
  <si>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</si>
  <si>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</si>
  <si>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</si>
  <si>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</si>
  <si>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</si>
  <si>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</si>
  <si>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</si>
  <si>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</si>
  <si>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</si>
  <si>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</si>
  <si>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</si>
  <si>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</si>
  <si>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</si>
  <si>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</si>
  <si>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</si>
  <si>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</si>
  <si>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</si>
  <si>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</si>
  <si>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</si>
  <si>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</si>
  <si>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</si>
  <si>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</si>
  <si>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</si>
  <si>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</si>
  <si>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</si>
  <si>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</si>
  <si>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</si>
  <si>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</si>
  <si>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</si>
  <si>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</si>
  <si>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</si>
  <si>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</si>
  <si>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</si>
  <si>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</si>
  <si>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</si>
  <si>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</si>
  <si>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</si>
  <si>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</si>
  <si>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</si>
  <si>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</si>
  <si>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</si>
  <si>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</si>
  <si>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</si>
  <si>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</si>
  <si>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</si>
  <si>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</si>
  <si>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</si>
  <si>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</si>
  <si>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</si>
  <si>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</si>
  <si>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</si>
  <si>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</si>
  <si>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</si>
  <si>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</si>
  <si>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</si>
  <si>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</si>
  <si>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</si>
  <si>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</si>
  <si>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</si>
  <si>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</si>
  <si>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</si>
  <si>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</si>
  <si>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</si>
  <si>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</si>
  <si>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</si>
  <si>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</si>
  <si>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</si>
  <si>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</si>
  <si>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</si>
  <si>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</si>
  <si>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</si>
  <si>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</si>
  <si>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</si>
  <si>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</si>
  <si>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</si>
  <si>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</si>
  <si>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</si>
  <si>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</si>
  <si>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</si>
  <si>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</si>
  <si>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</si>
  <si>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</si>
  <si>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</si>
  <si>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</si>
  <si>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</si>
  <si>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</si>
  <si>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</si>
  <si>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</si>
  <si>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</si>
  <si>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</si>
  <si>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</si>
  <si>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</si>
  <si>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</si>
  <si>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</si>
  <si>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</si>
  <si>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</si>
  <si>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</si>
  <si>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</si>
  <si>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</si>
  <si>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</si>
  <si>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</si>
  <si>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</si>
  <si>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</si>
  <si>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</si>
  <si>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</si>
  <si>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</si>
  <si>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</si>
  <si>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</si>
  <si>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</si>
  <si>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</si>
  <si>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</si>
  <si>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</si>
  <si>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</si>
  <si>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</si>
  <si>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</si>
  <si>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</si>
  <si>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</si>
  <si>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</si>
  <si>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</si>
  <si>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</si>
  <si>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</si>
  <si>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</si>
  <si>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</si>
  <si>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</si>
  <si>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</si>
  <si>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</si>
  <si>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</si>
  <si>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</si>
  <si>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</si>
  <si>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</si>
  <si>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</si>
  <si>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</si>
  <si>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</si>
  <si>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</si>
  <si>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</si>
  <si>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</si>
  <si>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</si>
  <si>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</si>
  <si>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</si>
  <si>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</si>
  <si>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</si>
  <si>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</si>
  <si>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</si>
  <si>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</si>
  <si>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</si>
  <si>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</si>
  <si>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</si>
  <si>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</si>
  <si>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</si>
  <si>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</si>
  <si>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</si>
  <si>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</si>
  <si>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</si>
  <si>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</si>
  <si>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</si>
  <si>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</si>
  <si>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</si>
  <si>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</si>
  <si>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</si>
  <si>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</si>
  <si>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</si>
  <si>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</si>
  <si>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</si>
  <si>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</si>
  <si>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</si>
  <si>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</si>
  <si>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</si>
  <si>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</si>
  <si>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</si>
  <si>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</si>
  <si>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</si>
  <si>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</si>
  <si>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</si>
  <si>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</si>
  <si>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</si>
  <si>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</si>
  <si>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</si>
  <si>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</si>
  <si>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</si>
  <si>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</si>
  <si>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</si>
  <si>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</si>
  <si>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</si>
  <si>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</si>
  <si>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</si>
  <si>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</si>
  <si>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</si>
  <si>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</si>
  <si>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</si>
  <si>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</si>
  <si>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</si>
  <si>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</si>
  <si>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</si>
  <si>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</si>
  <si>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</si>
  <si>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</si>
  <si>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</si>
  <si>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</si>
  <si>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</si>
  <si>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</si>
  <si>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</si>
  <si>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</si>
  <si>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</si>
  <si>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</si>
  <si>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</si>
  <si>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</si>
  <si>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</si>
  <si>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</si>
  <si>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</si>
  <si>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</si>
  <si>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</si>
  <si>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</si>
  <si>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</si>
  <si>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</si>
  <si>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</si>
  <si>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</si>
  <si>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</si>
  <si>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</si>
  <si>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</si>
  <si>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</si>
  <si>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</si>
  <si>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</si>
  <si>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</si>
  <si>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</si>
  <si>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</si>
  <si>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</si>
  <si>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</si>
  <si>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</si>
  <si>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</si>
  <si>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</si>
  <si>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</si>
  <si>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</si>
  <si>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</si>
  <si>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</si>
  <si>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</si>
  <si>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</si>
  <si>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</si>
  <si>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</si>
  <si>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</si>
  <si>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</si>
  <si>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</si>
  <si>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</si>
  <si>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</si>
  <si>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</si>
  <si>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</si>
  <si>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</si>
  <si>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</si>
  <si>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</si>
  <si>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</si>
  <si>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</si>
  <si>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</si>
  <si>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</si>
  <si>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</si>
  <si>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</si>
  <si>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</si>
  <si>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</si>
  <si>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</si>
  <si>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</si>
  <si>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</si>
  <si>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</si>
  <si>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</si>
  <si>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</si>
  <si>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</si>
  <si>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</si>
  <si>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</si>
  <si>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</si>
  <si>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</si>
  <si>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</si>
  <si>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</si>
  <si>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</si>
  <si>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</si>
  <si>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</si>
  <si>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</si>
  <si>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</si>
  <si>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</si>
  <si>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</si>
  <si>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</si>
  <si>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</si>
  <si>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</si>
  <si>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</si>
  <si>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</si>
  <si>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</si>
  <si>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</si>
  <si>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</si>
  <si>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</si>
  <si>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</si>
  <si>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</si>
  <si>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</si>
  <si>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</si>
  <si>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</si>
  <si>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</si>
  <si>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</si>
  <si>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</si>
  <si>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</si>
  <si>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</si>
  <si>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</si>
  <si>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</si>
  <si>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</si>
  <si>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</si>
  <si>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</si>
  <si>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</si>
  <si>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</si>
  <si>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</si>
  <si>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</si>
  <si>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</si>
  <si>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</si>
  <si>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</si>
  <si>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</si>
  <si>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</si>
  <si>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</si>
  <si>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</si>
  <si>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</si>
  <si>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</si>
  <si>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</si>
  <si>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</si>
  <si>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</si>
  <si>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</si>
  <si>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</si>
  <si>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</si>
  <si>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</si>
  <si>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</si>
  <si>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</si>
  <si>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</si>
  <si>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</si>
  <si>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</si>
  <si>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</si>
  <si>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</si>
  <si>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</si>
  <si>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</si>
  <si>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</si>
  <si>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</si>
  <si>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</si>
  <si>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</si>
  <si>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</si>
  <si>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</si>
  <si>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</si>
  <si>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</si>
  <si>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</si>
  <si>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</si>
  <si>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</si>
  <si>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</si>
  <si>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</si>
  <si>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</si>
  <si>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</si>
  <si>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</si>
  <si>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</si>
  <si>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</si>
  <si>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</si>
  <si>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</si>
  <si>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</si>
  <si>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</si>
  <si>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</si>
  <si>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</si>
  <si>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</si>
  <si>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</si>
  <si>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</si>
  <si>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</si>
  <si>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</si>
  <si>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</si>
  <si>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</si>
  <si>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</si>
  <si>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</si>
  <si>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</si>
  <si>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</si>
  <si>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</si>
  <si>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</si>
  <si>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</si>
  <si>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</si>
  <si>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</si>
  <si>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</si>
  <si>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</si>
  <si>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</si>
  <si>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</si>
  <si>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</si>
  <si>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</si>
  <si>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</si>
  <si>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</si>
  <si>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</si>
  <si>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</si>
  <si>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</si>
  <si>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</si>
  <si>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</si>
  <si>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</si>
  <si>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</si>
  <si>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</si>
  <si>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</si>
  <si>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</si>
  <si>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</si>
  <si>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</si>
  <si>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</si>
  <si>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</si>
  <si>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</si>
  <si>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</si>
  <si>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</si>
  <si>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</si>
  <si>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</si>
  <si>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</si>
  <si>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</si>
  <si>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</si>
  <si>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</si>
  <si>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</si>
  <si>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</si>
  <si>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</si>
  <si>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</si>
  <si>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</si>
  <si>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</si>
  <si>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</si>
  <si>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</si>
  <si>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</si>
  <si>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</si>
  <si>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</si>
  <si>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</si>
  <si>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</si>
  <si>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</si>
  <si>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</si>
  <si>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</si>
  <si>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</si>
  <si>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</si>
  <si>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</si>
  <si>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</si>
  <si>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</si>
  <si>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</si>
  <si>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</si>
  <si>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</si>
  <si>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</si>
  <si>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</si>
  <si>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</si>
  <si>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</si>
  <si>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</si>
  <si>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</si>
  <si>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</si>
  <si>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</si>
  <si>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</si>
  <si>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</si>
  <si>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</si>
  <si>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</si>
  <si>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</si>
  <si>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</si>
  <si>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</si>
  <si>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</si>
  <si>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</si>
  <si>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</si>
  <si>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</si>
  <si>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</si>
  <si>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</si>
  <si>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</si>
  <si>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</si>
  <si>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</si>
  <si>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</si>
  <si>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</si>
  <si>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</si>
  <si>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</si>
  <si>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</si>
  <si>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</si>
  <si>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</si>
  <si>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</si>
  <si>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</si>
  <si>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</si>
  <si>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</si>
  <si>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</si>
  <si>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</si>
  <si>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</si>
  <si>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</si>
  <si>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</si>
  <si>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</si>
  <si>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</si>
  <si>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</si>
  <si>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</si>
  <si>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</si>
  <si>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</si>
  <si>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</si>
  <si>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</si>
  <si>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</si>
  <si>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</si>
  <si>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</si>
  <si>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</si>
  <si>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</si>
  <si>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</si>
  <si>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</si>
  <si>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</si>
  <si>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</si>
  <si>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</si>
  <si>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</si>
  <si>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</si>
  <si>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</si>
  <si>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</si>
  <si>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</si>
  <si>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</si>
  <si>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</si>
  <si>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</si>
  <si>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</si>
  <si>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</si>
  <si>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</si>
  <si>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</si>
  <si>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</si>
  <si>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</si>
  <si>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</si>
  <si>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</si>
  <si>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</si>
  <si>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</si>
  <si>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</si>
  <si>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</si>
  <si>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</si>
  <si>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</si>
  <si>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</si>
  <si>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</si>
  <si>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</si>
  <si>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</si>
  <si>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</si>
  <si>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</si>
  <si>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</si>
  <si>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</si>
  <si>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</si>
  <si>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</si>
  <si>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</si>
  <si>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</si>
  <si>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</si>
  <si>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</si>
  <si>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</si>
  <si>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</si>
  <si>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</si>
  <si>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</si>
  <si>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</si>
  <si>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</si>
  <si>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</si>
  <si>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</si>
  <si>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</si>
  <si>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</si>
  <si>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</si>
  <si>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</si>
  <si>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</si>
  <si>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</si>
  <si>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</si>
  <si>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</si>
  <si>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</si>
  <si>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</si>
  <si>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</si>
  <si>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</si>
  <si>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</si>
  <si>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</si>
  <si>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</si>
  <si>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</si>
  <si>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</si>
  <si>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</si>
  <si>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</si>
  <si>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</si>
  <si>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</si>
  <si>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</si>
  <si>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</si>
  <si>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</si>
  <si>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</si>
  <si>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</si>
  <si>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</si>
  <si>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</si>
  <si>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</si>
  <si>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</si>
  <si>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</si>
  <si>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</si>
  <si>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</si>
  <si>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</si>
  <si>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</si>
  <si>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</si>
  <si>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</si>
  <si>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</si>
  <si>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</si>
  <si>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</si>
  <si>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</si>
  <si>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</si>
  <si>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</si>
  <si>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</si>
  <si>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</si>
  <si>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</si>
  <si>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</si>
  <si>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</si>
  <si>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</si>
  <si>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</si>
  <si>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</si>
  <si>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</si>
  <si>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</si>
  <si>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</si>
  <si>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</si>
  <si>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</si>
  <si>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</si>
  <si>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</si>
  <si>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</si>
  <si>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</si>
  <si>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</si>
  <si>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</si>
  <si>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</si>
  <si>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</si>
  <si>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</si>
  <si>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</si>
  <si>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</si>
  <si>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</si>
  <si>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</si>
  <si>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</si>
  <si>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</si>
  <si>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</si>
  <si>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</si>
  <si>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</si>
  <si>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</si>
  <si>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</si>
  <si>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</si>
  <si>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</si>
  <si>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</si>
  <si>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</si>
  <si>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</si>
  <si>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</si>
  <si>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</si>
  <si>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</si>
  <si>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</si>
  <si>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</si>
  <si>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</si>
  <si>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</si>
  <si>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</si>
  <si>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</si>
  <si>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</si>
  <si>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</si>
  <si>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</si>
  <si>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</si>
  <si>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</si>
  <si>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</si>
  <si>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</si>
  <si>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</si>
  <si>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</si>
  <si>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</si>
  <si>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</si>
  <si>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</si>
  <si>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</si>
  <si>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</si>
  <si>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</si>
  <si>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</si>
  <si>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</si>
  <si>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</si>
  <si>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</si>
  <si>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</si>
  <si>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</si>
  <si>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</si>
  <si>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</si>
  <si>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</si>
  <si>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</si>
  <si>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</si>
  <si>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</si>
  <si>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</si>
  <si>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</si>
  <si>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</si>
  <si>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</si>
  <si>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</si>
  <si>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</si>
  <si>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</si>
  <si>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</si>
  <si>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</si>
  <si>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</si>
  <si>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</si>
  <si>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</si>
  <si>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</si>
  <si>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</si>
  <si>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</si>
  <si>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</si>
  <si>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</si>
  <si>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</si>
  <si>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</si>
  <si>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</si>
  <si>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</si>
  <si>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</si>
  <si>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</si>
  <si>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</si>
  <si>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</si>
  <si>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</si>
  <si>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</si>
  <si>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</si>
  <si>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</si>
  <si>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</si>
  <si>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</si>
  <si>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</si>
  <si>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</si>
  <si>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</si>
  <si>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</si>
  <si>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</si>
  <si>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</si>
  <si>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</si>
  <si>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</si>
  <si>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</si>
  <si>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</si>
  <si>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</si>
  <si>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</si>
  <si>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</si>
  <si>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</si>
  <si>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</si>
  <si>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</si>
  <si>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</si>
  <si>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</si>
  <si>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</si>
  <si>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</si>
  <si>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</si>
  <si>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</si>
  <si>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</si>
  <si>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</si>
  <si>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</si>
  <si>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</si>
  <si>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</si>
  <si>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</si>
  <si>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</si>
  <si>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</si>
  <si>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</si>
  <si>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</si>
  <si>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</si>
  <si>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</si>
  <si>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</si>
  <si>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</si>
  <si>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</si>
  <si>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</si>
  <si>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</si>
  <si>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</si>
  <si>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</si>
  <si>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</si>
  <si>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</si>
  <si>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</si>
  <si>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</si>
  <si>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</si>
  <si>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</si>
  <si>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</si>
  <si>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</si>
  <si>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</si>
  <si>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</si>
  <si>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</si>
  <si>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</si>
  <si>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</si>
  <si>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</si>
  <si>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</si>
  <si>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</si>
  <si>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</si>
  <si>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</si>
  <si>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</si>
  <si>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</si>
  <si>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</si>
  <si>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</si>
  <si>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</si>
  <si>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</si>
  <si>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</si>
  <si>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</si>
  <si>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</si>
  <si>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</si>
  <si>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</si>
  <si>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</si>
  <si>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</si>
  <si>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</si>
  <si>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</si>
  <si>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</si>
  <si>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</si>
  <si>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</si>
  <si>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</si>
  <si>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</si>
  <si>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</si>
  <si>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</si>
  <si>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</si>
  <si>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</si>
  <si>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</si>
  <si>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</si>
  <si>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</si>
  <si>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</si>
  <si>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</si>
  <si>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</si>
  <si>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</si>
  <si>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</si>
  <si>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</si>
  <si>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</si>
  <si>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</si>
  <si>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</si>
  <si>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</si>
  <si>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</si>
  <si>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</si>
  <si>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</si>
  <si>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</si>
  <si>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</si>
  <si>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</si>
  <si>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</si>
  <si>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</si>
  <si>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</si>
  <si>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</si>
  <si>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</si>
  <si>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</si>
  <si>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</si>
  <si>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</si>
  <si>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</si>
  <si>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</si>
  <si>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</si>
  <si>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</si>
  <si>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</si>
  <si>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</si>
  <si>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</si>
  <si>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</si>
  <si>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</si>
  <si>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</si>
  <si>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</si>
  <si>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</si>
  <si>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</si>
  <si>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</si>
  <si>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</si>
  <si>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</si>
  <si>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</si>
  <si>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</si>
  <si>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</si>
  <si>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</si>
  <si>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</si>
  <si>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</si>
  <si>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</si>
  <si>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</si>
  <si>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</si>
  <si>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</si>
  <si>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</si>
  <si>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</si>
  <si>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</si>
  <si>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</si>
  <si>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</si>
  <si>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</si>
  <si>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</si>
  <si>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</si>
  <si>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</si>
  <si>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</si>
  <si>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</si>
  <si>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</si>
  <si>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</si>
  <si>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</si>
  <si>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</si>
  <si>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</si>
  <si>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</si>
  <si>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</si>
  <si>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</si>
  <si>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</si>
  <si>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</si>
  <si>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</si>
  <si>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</si>
  <si>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</si>
  <si>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</si>
  <si>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</si>
  <si>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</si>
  <si>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</si>
  <si>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</si>
  <si>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</si>
  <si>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</si>
  <si>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</si>
  <si>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</si>
  <si>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</si>
  <si>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</si>
  <si>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</si>
  <si>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</si>
  <si>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</si>
  <si>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</si>
  <si>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</si>
  <si>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</si>
  <si>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</si>
  <si>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</si>
  <si>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</si>
  <si>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</si>
  <si>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</si>
  <si>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</si>
  <si>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</si>
  <si>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</si>
  <si>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</si>
  <si>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</si>
  <si>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</si>
  <si>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</si>
  <si>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</si>
  <si>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</si>
  <si>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</si>
  <si>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</si>
  <si>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</si>
  <si>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</si>
  <si>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</si>
  <si>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</si>
  <si>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</si>
  <si>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</si>
  <si>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</si>
  <si>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</si>
  <si>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</si>
  <si>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</si>
  <si>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</si>
  <si>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</si>
  <si>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</si>
  <si>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</si>
  <si>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</si>
  <si>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</si>
  <si>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</si>
  <si>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</si>
  <si>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</si>
  <si>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</si>
  <si>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</si>
  <si>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</si>
  <si>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</si>
  <si>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</si>
  <si>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</si>
  <si>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</si>
  <si>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</si>
  <si>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</si>
  <si>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</si>
  <si>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</si>
  <si>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</si>
  <si>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</si>
  <si>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</si>
  <si>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</si>
  <si>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</si>
  <si>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</si>
  <si>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</si>
  <si>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</si>
  <si>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</si>
  <si>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</si>
  <si>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</si>
  <si>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</si>
  <si>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</si>
  <si>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</si>
  <si>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</si>
  <si>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</si>
  <si>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</si>
  <si>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</si>
  <si>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</si>
  <si>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</si>
  <si>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</si>
  <si>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</si>
  <si>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</si>
  <si>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</si>
  <si>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</si>
  <si>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</si>
  <si>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</si>
  <si>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</si>
  <si>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</si>
  <si>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</si>
  <si>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</si>
  <si>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</si>
  <si>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</si>
  <si>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</si>
  <si>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</si>
  <si>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</si>
  <si>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</si>
  <si>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</si>
  <si>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</si>
  <si>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</si>
  <si>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</si>
  <si>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</si>
  <si>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</si>
  <si>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</si>
  <si>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</si>
  <si>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</si>
  <si>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</si>
  <si>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</si>
  <si>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</si>
  <si>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</si>
  <si>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</si>
  <si>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</si>
  <si>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</si>
  <si>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</si>
  <si>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</si>
  <si>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</si>
  <si>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</si>
  <si>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</si>
  <si>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</si>
  <si>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</si>
  <si>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</si>
  <si>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</si>
  <si>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</si>
  <si>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</si>
  <si>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</si>
  <si>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</si>
  <si>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</si>
  <si>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</si>
  <si>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</si>
  <si>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</si>
  <si>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</si>
  <si>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</si>
  <si>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</si>
  <si>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</si>
  <si>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</si>
  <si>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</si>
  <si>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</si>
  <si>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</si>
  <si>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</si>
  <si>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</si>
  <si>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</si>
  <si>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</si>
  <si>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</si>
  <si>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</si>
  <si>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</si>
  <si>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</si>
  <si>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</si>
  <si>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</si>
  <si>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</si>
  <si>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</si>
  <si>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</si>
  <si>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</si>
  <si>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</si>
  <si>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</si>
  <si>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</si>
  <si>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</si>
  <si>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</si>
  <si>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</si>
  <si>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</si>
  <si>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</si>
  <si>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</si>
  <si>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</si>
  <si>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</si>
  <si>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</si>
  <si>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</si>
  <si>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</si>
  <si>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</si>
  <si>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</si>
  <si>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</si>
  <si>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</si>
  <si>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</si>
  <si>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</si>
  <si>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</si>
  <si>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</si>
  <si>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</si>
  <si>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</si>
  <si>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</si>
  <si>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</si>
  <si>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</si>
  <si>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</si>
  <si>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</si>
  <si>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</si>
  <si>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</si>
  <si>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</si>
  <si>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</si>
  <si>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</si>
  <si>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</si>
  <si>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</si>
  <si>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</si>
  <si>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</si>
  <si>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</si>
  <si>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</si>
  <si>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</si>
  <si>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</si>
  <si>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</si>
  <si>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</si>
  <si>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</si>
  <si>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</si>
  <si>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</si>
  <si>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</si>
  <si>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</si>
  <si>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</si>
  <si>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</si>
  <si>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</si>
  <si>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</si>
  <si>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</si>
  <si>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</si>
  <si>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</si>
  <si>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</si>
  <si>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</si>
  <si>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</si>
  <si>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</si>
  <si>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</si>
  <si>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</si>
  <si>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</si>
  <si>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</si>
  <si>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</si>
  <si>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</si>
  <si>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</si>
  <si>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</si>
  <si>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</si>
  <si>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</si>
  <si>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</si>
  <si>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</si>
  <si>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</si>
  <si>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</si>
  <si>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</si>
  <si>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</si>
  <si>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</si>
  <si>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</si>
  <si>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</si>
  <si>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</si>
  <si>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</si>
  <si>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</si>
  <si>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</si>
  <si>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</si>
  <si>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</si>
  <si>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</si>
  <si>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</si>
  <si>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</si>
  <si>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</si>
  <si>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</si>
  <si>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</si>
  <si>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</si>
  <si>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</si>
  <si>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</si>
  <si>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</si>
  <si>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</si>
  <si>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</si>
  <si>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</si>
  <si>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</si>
  <si>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</si>
  <si>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</si>
  <si>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</si>
  <si>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</si>
  <si>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</si>
  <si>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</si>
  <si>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</si>
  <si>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</si>
  <si>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</si>
  <si>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</si>
  <si>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</si>
  <si>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</si>
  <si>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</si>
  <si>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</si>
  <si>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</si>
  <si>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</si>
  <si>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</si>
  <si>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</si>
  <si>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</si>
  <si>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</si>
  <si>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</si>
  <si>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</si>
  <si>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</si>
  <si>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</si>
  <si>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</si>
  <si>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</si>
  <si>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</si>
  <si>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</si>
  <si>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</si>
  <si>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</si>
  <si>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</si>
  <si>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</si>
  <si>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</si>
  <si>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</si>
  <si>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</si>
  <si>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</si>
  <si>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</si>
  <si>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</si>
  <si>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</si>
  <si>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</si>
  <si>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</si>
  <si>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</si>
  <si>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</si>
  <si>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</si>
  <si>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</si>
  <si>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</si>
  <si>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</si>
  <si>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</si>
  <si>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</si>
  <si>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</si>
  <si>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</si>
  <si>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</si>
  <si>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</si>
  <si>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</si>
  <si>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</si>
  <si>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</si>
  <si>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</si>
  <si>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</si>
  <si>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</si>
  <si>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</si>
  <si>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</si>
  <si>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</si>
  <si>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</si>
  <si>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</si>
  <si>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</si>
  <si>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</si>
  <si>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</si>
  <si>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</si>
  <si>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</si>
  <si>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</si>
  <si>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</si>
  <si>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</si>
  <si>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</si>
  <si>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</si>
  <si>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</si>
  <si>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</si>
  <si>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</si>
  <si>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</si>
  <si>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</si>
  <si>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</si>
  <si>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</si>
  <si>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</si>
  <si>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</si>
  <si>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</si>
  <si>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</si>
  <si>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</si>
  <si>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</si>
  <si>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</si>
  <si>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</si>
  <si>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</si>
  <si>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</si>
  <si>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</si>
  <si>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</si>
  <si>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</si>
  <si>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</si>
  <si>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</si>
  <si>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</si>
  <si>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</si>
  <si>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</si>
  <si>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</si>
  <si>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</si>
  <si>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</si>
  <si>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</si>
  <si>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</si>
  <si>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</si>
  <si>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</si>
  <si>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</si>
  <si>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</si>
  <si>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</si>
  <si>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</si>
  <si>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</si>
  <si>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</si>
  <si>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</si>
  <si>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</si>
  <si>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</si>
  <si>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</si>
  <si>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</si>
  <si>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</si>
  <si>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</si>
  <si>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</si>
  <si>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</si>
  <si>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</si>
  <si>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</si>
  <si>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</si>
  <si>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</si>
  <si>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</si>
  <si>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</si>
  <si>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</si>
  <si>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</si>
  <si>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</si>
  <si>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</si>
  <si>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</si>
  <si>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</si>
  <si>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</si>
  <si>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</si>
  <si>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</si>
  <si>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</si>
  <si>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</si>
  <si>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</si>
  <si>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</si>
  <si>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</si>
  <si>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</si>
  <si>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</si>
  <si>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</si>
  <si>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</si>
  <si>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</si>
  <si>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</si>
  <si>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</si>
  <si>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</si>
  <si>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</si>
  <si>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</si>
  <si>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</si>
  <si>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</si>
  <si>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</si>
  <si>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</si>
  <si>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</si>
  <si>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</si>
  <si>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</si>
  <si>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</si>
  <si>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</si>
  <si>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</si>
  <si>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</si>
  <si>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</si>
  <si>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</si>
  <si>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</si>
  <si>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</si>
  <si>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</si>
  <si>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</si>
  <si>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</si>
  <si>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</si>
  <si>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</si>
  <si>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</si>
  <si>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</si>
  <si>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</si>
  <si>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</si>
  <si>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</si>
  <si>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</si>
  <si>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</si>
  <si>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</si>
  <si>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</si>
  <si>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</si>
  <si>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</si>
  <si>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</si>
  <si>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</si>
  <si>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</si>
  <si>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</si>
  <si>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</si>
  <si>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</si>
  <si>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</si>
  <si>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</si>
  <si>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</si>
  <si>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</si>
  <si>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</si>
  <si>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</si>
  <si>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</si>
  <si>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</si>
  <si>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</si>
  <si>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</si>
  <si>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</si>
  <si>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</si>
  <si>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</si>
  <si>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</si>
  <si>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</si>
  <si>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</si>
  <si>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</si>
  <si>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</si>
  <si>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</si>
  <si>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</si>
  <si>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</si>
  <si>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</si>
  <si>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</si>
  <si>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</si>
  <si>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</si>
  <si>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</si>
  <si>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</si>
  <si>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</si>
  <si>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</si>
  <si>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</si>
  <si>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</si>
  <si>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</si>
  <si>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</si>
  <si>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</si>
  <si>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</si>
  <si>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</si>
  <si>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</si>
  <si>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</si>
  <si>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</si>
  <si>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</si>
  <si>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</si>
  <si>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</si>
  <si>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</si>
  <si>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</si>
  <si>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</si>
  <si>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</si>
  <si>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</si>
  <si>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</si>
  <si>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</si>
  <si>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</si>
  <si>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</si>
  <si>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</si>
  <si>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</si>
  <si>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</si>
  <si>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</si>
  <si>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</si>
  <si>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</si>
  <si>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</si>
  <si>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</si>
  <si>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</si>
  <si>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</si>
  <si>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</si>
  <si>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</si>
  <si>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</si>
  <si>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</si>
  <si>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</si>
  <si>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</si>
  <si>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</si>
  <si>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</si>
  <si>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</si>
  <si>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</si>
  <si>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</si>
  <si>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</si>
  <si>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</si>
  <si>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</si>
  <si>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</si>
  <si>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</si>
  <si>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</si>
  <si>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</si>
  <si>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</si>
  <si>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</si>
  <si>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</si>
  <si>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</si>
  <si>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</si>
  <si>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</si>
  <si>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</si>
  <si>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</si>
  <si>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</si>
  <si>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</si>
  <si>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</si>
  <si>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</si>
  <si>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</si>
  <si>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</si>
  <si>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</si>
  <si>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</si>
  <si>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</si>
  <si>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</si>
  <si>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</si>
  <si>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</si>
  <si>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</si>
  <si>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</si>
  <si>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</si>
  <si>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</si>
  <si>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</si>
  <si>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</si>
  <si>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</si>
  <si>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</si>
  <si>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</si>
  <si>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</si>
  <si>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</si>
  <si>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</si>
  <si>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</si>
  <si>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</si>
  <si>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</si>
  <si>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</si>
  <si>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</si>
  <si>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</si>
  <si>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</si>
  <si>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</si>
  <si>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</si>
  <si>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</si>
  <si>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</si>
  <si>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</si>
  <si>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</si>
  <si>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</si>
  <si>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</si>
  <si>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</si>
  <si>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</si>
  <si>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</si>
  <si>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</si>
  <si>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</si>
  <si>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</si>
  <si>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</si>
  <si>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</si>
  <si>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</si>
  <si>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</si>
  <si>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</si>
  <si>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</si>
  <si>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</si>
  <si>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</si>
  <si>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</si>
  <si>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</si>
  <si>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</si>
  <si>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</si>
  <si>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</si>
  <si>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</si>
  <si>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</si>
  <si>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</si>
  <si>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</si>
  <si>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</si>
  <si>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</si>
  <si>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</si>
  <si>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</si>
  <si>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</si>
  <si>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</si>
  <si>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</si>
  <si>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</si>
  <si>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</si>
  <si>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</si>
  <si>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</si>
  <si>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</si>
  <si>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</si>
  <si>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</si>
  <si>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</si>
  <si>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</si>
  <si>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</si>
  <si>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</si>
  <si>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</si>
  <si>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</si>
  <si>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</si>
  <si>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</si>
  <si>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</si>
  <si>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</si>
  <si>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</si>
  <si>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</si>
  <si>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</si>
  <si>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</si>
  <si>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</si>
  <si>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</si>
  <si>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</si>
  <si>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</si>
  <si>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</si>
  <si>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</si>
  <si>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</si>
  <si>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</si>
  <si>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</si>
  <si>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</si>
  <si>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</si>
  <si>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</si>
  <si>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</si>
  <si>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</si>
  <si>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</si>
  <si>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</si>
  <si>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</si>
  <si>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</si>
  <si>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</si>
  <si>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</si>
  <si>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</si>
  <si>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</si>
  <si>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</si>
  <si>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</si>
  <si>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</si>
  <si>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</si>
  <si>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</si>
  <si>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</si>
  <si>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</si>
  <si>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</si>
  <si>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</si>
  <si>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</si>
  <si>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</si>
  <si>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</si>
  <si>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</si>
  <si>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</si>
  <si>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</si>
  <si>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</si>
  <si>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</si>
  <si>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</si>
  <si>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</si>
  <si>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</si>
  <si>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</si>
  <si>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</si>
  <si>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</si>
  <si>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</si>
  <si>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</si>
  <si>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</si>
  <si>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</si>
  <si>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</si>
  <si>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</si>
  <si>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</si>
  <si>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</si>
  <si>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</si>
  <si>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</si>
  <si>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</si>
  <si>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</si>
  <si>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</si>
  <si>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</si>
  <si>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</si>
  <si>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</si>
  <si>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</si>
  <si>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</si>
  <si>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</si>
  <si>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</si>
  <si>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</si>
  <si>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</si>
  <si>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</si>
  <si>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</si>
  <si>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</si>
  <si>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</si>
  <si>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</si>
  <si>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</si>
  <si>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</si>
  <si>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</si>
  <si>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</si>
  <si>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</si>
  <si>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</si>
  <si>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</si>
  <si>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</si>
  <si>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</si>
  <si>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</si>
  <si>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</si>
  <si>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</si>
  <si>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</si>
  <si>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</si>
  <si>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</si>
  <si>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</si>
  <si>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</si>
  <si>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</si>
  <si>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</si>
  <si>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</si>
  <si>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</si>
  <si>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</si>
  <si>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</si>
  <si>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</si>
  <si>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</si>
  <si>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</si>
  <si>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</si>
  <si>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</si>
  <si>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</si>
  <si>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</si>
  <si>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</si>
  <si>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</si>
  <si>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</si>
  <si>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</si>
  <si>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</si>
  <si>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</si>
  <si>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</si>
  <si>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</si>
  <si>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</si>
  <si>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</si>
  <si>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</si>
  <si>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</si>
  <si>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</si>
  <si>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</si>
  <si>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</si>
  <si>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</si>
  <si>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</si>
  <si>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</si>
  <si>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</si>
  <si>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</si>
  <si>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</si>
  <si>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</si>
  <si>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</si>
  <si>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</si>
  <si>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</si>
  <si>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</si>
  <si>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</si>
  <si>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</si>
  <si>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</si>
  <si>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</si>
  <si>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</si>
  <si>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</si>
  <si>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</si>
  <si>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</si>
  <si>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</si>
  <si>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</si>
  <si>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</si>
  <si>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</si>
  <si>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</si>
  <si>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</si>
  <si>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</si>
  <si>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</si>
  <si>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</si>
  <si>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</si>
  <si>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</si>
  <si>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</si>
  <si>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</si>
  <si>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</si>
  <si>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</si>
  <si>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</si>
  <si>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</si>
  <si>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</si>
  <si>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</si>
  <si>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</si>
  <si>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</si>
  <si>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</si>
  <si>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</si>
  <si>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</si>
  <si>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</si>
  <si>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</si>
  <si>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</si>
  <si>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</si>
  <si>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</si>
  <si>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</si>
  <si>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</si>
  <si>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</si>
  <si>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</si>
  <si>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</si>
  <si>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</si>
  <si>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</si>
  <si>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</si>
  <si>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</si>
  <si>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</si>
  <si>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</si>
  <si>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</si>
  <si>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</si>
  <si>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</si>
  <si>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</si>
  <si>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</si>
  <si>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</si>
  <si>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</si>
  <si>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</si>
  <si>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</si>
  <si>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</si>
  <si>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</si>
  <si>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</si>
  <si>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</si>
  <si>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</si>
  <si>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</si>
  <si>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</si>
  <si>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</si>
  <si>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</si>
  <si>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</si>
  <si>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</si>
  <si>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</si>
  <si>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</si>
  <si>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</si>
  <si>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</si>
  <si>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</si>
  <si>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</si>
  <si>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</si>
  <si>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</si>
  <si>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</si>
  <si>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</si>
  <si>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</si>
  <si>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</si>
  <si>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</si>
  <si>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</si>
  <si>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</si>
  <si>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</si>
  <si>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</si>
  <si>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</si>
  <si>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</si>
  <si>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</si>
  <si>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</si>
  <si>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</si>
  <si>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</si>
  <si>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</si>
  <si>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</si>
  <si>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</si>
  <si>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</si>
  <si>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</si>
  <si>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</si>
  <si>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</si>
  <si>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</si>
  <si>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</si>
  <si>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</si>
  <si>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</si>
  <si>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</si>
  <si>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</si>
  <si>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</si>
  <si>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</si>
  <si>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</si>
  <si>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</si>
  <si>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</si>
  <si>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</si>
  <si>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</si>
  <si>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</si>
  <si>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</si>
  <si>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</si>
  <si>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</si>
  <si>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</si>
  <si>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</si>
  <si>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</si>
  <si>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</si>
  <si>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</si>
  <si>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</si>
  <si>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</si>
  <si>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</si>
  <si>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</si>
  <si>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</si>
  <si>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</si>
  <si>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</si>
  <si>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</si>
  <si>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</si>
  <si>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</si>
  <si>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</si>
  <si>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</si>
  <si>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</si>
  <si>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</si>
  <si>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</si>
  <si>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</si>
  <si>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</si>
  <si>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</si>
  <si>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</si>
  <si>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</si>
  <si>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</si>
  <si>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</si>
  <si>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</si>
  <si>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</si>
  <si>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</si>
  <si>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</si>
  <si>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</si>
  <si>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</si>
  <si>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</si>
  <si>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</si>
  <si>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</si>
  <si>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</si>
  <si>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</si>
  <si>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</si>
  <si>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</si>
  <si>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</si>
  <si>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</si>
  <si>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</si>
  <si>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</si>
  <si>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</si>
  <si>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</si>
  <si>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</si>
  <si>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</si>
  <si>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</si>
  <si>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</si>
  <si>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</si>
  <si>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</si>
  <si>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</si>
  <si>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</si>
  <si>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</si>
  <si>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</si>
  <si>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</si>
  <si>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</si>
  <si>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</si>
  <si>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</si>
  <si>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</si>
  <si>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</si>
  <si>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</si>
  <si>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</si>
  <si>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</si>
  <si>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</si>
  <si>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</si>
  <si>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</si>
  <si>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</si>
  <si>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</si>
  <si>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</si>
  <si>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</si>
  <si>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</si>
  <si>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</si>
  <si>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</si>
  <si>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</si>
  <si>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</si>
  <si>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</si>
  <si>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</si>
  <si>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</si>
  <si>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</si>
  <si>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</si>
  <si>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</si>
  <si>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</si>
  <si>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</si>
  <si>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</si>
  <si>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</si>
  <si>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</si>
  <si>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</si>
  <si>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</si>
  <si>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</si>
  <si>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</si>
  <si>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</si>
  <si>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</si>
  <si>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</si>
  <si>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</si>
  <si>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</si>
  <si>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</si>
  <si>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</si>
  <si>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</si>
  <si>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</si>
  <si>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</si>
  <si>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</si>
  <si>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</si>
  <si>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</si>
  <si>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</si>
  <si>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</si>
  <si>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</si>
  <si>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</si>
  <si>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</si>
  <si>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</si>
  <si>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</si>
  <si>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</si>
  <si>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</si>
  <si>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</si>
  <si>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</si>
  <si>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</si>
  <si>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</si>
  <si>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</si>
  <si>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</si>
  <si>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</si>
  <si>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</si>
  <si>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</si>
  <si>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</si>
  <si>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</si>
  <si>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</si>
  <si>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</si>
  <si>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</si>
  <si>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</si>
  <si>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</si>
  <si>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</si>
  <si>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</si>
  <si>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</si>
  <si>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</si>
  <si>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</si>
  <si>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</si>
  <si>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</si>
  <si>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</si>
  <si>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</si>
  <si>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</si>
  <si>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</si>
  <si>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</si>
  <si>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</si>
  <si>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</si>
  <si>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</si>
  <si>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</si>
  <si>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</si>
  <si>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</si>
  <si>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</si>
  <si>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</si>
  <si>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</si>
  <si>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</si>
  <si>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</si>
  <si>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</si>
  <si>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</si>
  <si>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</si>
  <si>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</si>
  <si>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</si>
  <si>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</si>
  <si>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</si>
  <si>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</si>
  <si>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</si>
  <si>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</si>
  <si>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</si>
  <si>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</si>
  <si>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</si>
  <si>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</si>
  <si>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</si>
  <si>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</si>
  <si>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</si>
  <si>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</si>
  <si>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</si>
  <si>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</si>
  <si>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</si>
  <si>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</si>
  <si>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</si>
  <si>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</si>
  <si>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</si>
  <si>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</si>
  <si>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</si>
  <si>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</si>
  <si>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</si>
  <si>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</si>
  <si>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</si>
  <si>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</si>
  <si>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</si>
  <si>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</si>
  <si>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</si>
  <si>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</si>
  <si>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</si>
  <si>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</si>
  <si>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</si>
  <si>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</si>
  <si>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</si>
  <si>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</si>
  <si>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</si>
  <si>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</si>
  <si>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</si>
  <si>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</si>
  <si>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</si>
  <si>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</si>
  <si>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</si>
  <si>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</si>
  <si>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</si>
  <si>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</si>
  <si>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</si>
  <si>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</si>
  <si>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</si>
  <si>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</si>
  <si>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</si>
  <si>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</si>
  <si>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</si>
  <si>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</si>
  <si>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</si>
  <si>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</si>
  <si>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</si>
  <si>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</si>
  <si>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</si>
  <si>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</si>
  <si>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</si>
  <si>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</si>
  <si>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</si>
  <si>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</si>
  <si>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</si>
  <si>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</si>
  <si>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</si>
  <si>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</si>
  <si>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</si>
  <si>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</si>
  <si>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</si>
  <si>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</si>
  <si>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</si>
  <si>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</si>
  <si>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</si>
  <si>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</si>
  <si>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</si>
  <si>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</si>
  <si>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</si>
  <si>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</si>
  <si>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</si>
  <si>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</si>
  <si>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</si>
  <si>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</si>
  <si>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</si>
  <si>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</si>
  <si>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</si>
  <si>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</si>
  <si>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</si>
  <si>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</si>
  <si>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</si>
  <si>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</si>
  <si>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</si>
  <si>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</si>
  <si>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</si>
  <si>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</si>
  <si>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</si>
  <si>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</si>
  <si>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</si>
  <si>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</si>
  <si>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</si>
  <si>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</si>
  <si>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</si>
  <si>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</si>
  <si>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</si>
  <si>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</si>
  <si>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</si>
  <si>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</si>
  <si>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</si>
  <si>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</si>
  <si>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</si>
  <si>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</si>
  <si>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</si>
  <si>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</si>
  <si>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</si>
  <si>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</si>
  <si>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</si>
  <si>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</si>
  <si>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</si>
  <si>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</si>
  <si>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</si>
  <si>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</si>
  <si>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</si>
  <si>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</si>
  <si>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</si>
  <si>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</si>
  <si>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</si>
  <si>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</si>
  <si>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</si>
  <si>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</si>
  <si>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</si>
  <si>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</si>
  <si>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</si>
  <si>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</si>
  <si>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</si>
  <si>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</si>
  <si>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</si>
  <si>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</si>
  <si>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</si>
  <si>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</si>
  <si>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</si>
  <si>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</si>
  <si>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</si>
  <si>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</si>
  <si>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</si>
  <si>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</si>
  <si>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</si>
  <si>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</si>
  <si>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</si>
  <si>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</si>
  <si>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</si>
  <si>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</si>
  <si>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</si>
  <si>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</si>
  <si>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</si>
  <si>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</si>
  <si>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</si>
  <si>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</si>
  <si>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</si>
  <si>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</si>
  <si>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</si>
  <si>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</si>
  <si>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</si>
  <si>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</si>
  <si>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</si>
  <si>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</si>
  <si>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</si>
  <si>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</si>
  <si>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</si>
  <si>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</si>
  <si>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</si>
  <si>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</si>
  <si>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</si>
  <si>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</si>
  <si>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</si>
  <si>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</si>
  <si>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</si>
  <si>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</si>
  <si>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</si>
  <si>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</si>
  <si>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</si>
  <si>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</si>
  <si>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</si>
  <si>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</si>
  <si>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</si>
  <si>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</si>
  <si>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</si>
  <si>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</si>
  <si>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</si>
  <si>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</si>
  <si>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</si>
  <si>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</si>
  <si>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</si>
  <si>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</si>
  <si>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</si>
  <si>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</si>
  <si>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</si>
  <si>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</si>
  <si>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</si>
  <si>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</si>
  <si>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</si>
  <si>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</si>
  <si>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</si>
  <si>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</si>
  <si>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</si>
  <si>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</si>
  <si>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</si>
  <si>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</si>
  <si>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</si>
  <si>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</si>
  <si>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</si>
  <si>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</si>
  <si>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</si>
  <si>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</si>
  <si>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</si>
  <si>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</si>
  <si>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</si>
  <si>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</si>
  <si>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</si>
  <si>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</si>
  <si>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</si>
  <si>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</si>
  <si>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</si>
  <si>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</si>
  <si>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</si>
  <si>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</si>
  <si>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</si>
  <si>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</si>
  <si>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</si>
  <si>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</si>
  <si>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</si>
  <si>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</si>
  <si>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</si>
  <si>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</si>
  <si>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</si>
  <si>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</si>
  <si>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</si>
  <si>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</si>
  <si>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</si>
  <si>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</si>
  <si>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</si>
  <si>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</si>
  <si>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</si>
  <si>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</si>
  <si>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</si>
  <si>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</si>
  <si>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</si>
  <si>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</si>
  <si>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</si>
  <si>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</si>
  <si>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</si>
  <si>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</si>
  <si>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</si>
  <si>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</si>
  <si>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</si>
  <si>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</si>
  <si>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</si>
  <si>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</si>
  <si>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</si>
  <si>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</si>
  <si>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</si>
  <si>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</si>
  <si>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</si>
  <si>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</si>
  <si>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</si>
  <si>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</si>
  <si>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</si>
  <si>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</si>
  <si>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</si>
  <si>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</si>
  <si>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</si>
  <si>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</si>
  <si>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</si>
  <si>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</si>
  <si>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</si>
  <si>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</si>
  <si>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</si>
  <si>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</si>
  <si>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</si>
  <si>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</si>
  <si>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</si>
  <si>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</si>
  <si>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</si>
  <si>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</si>
  <si>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</si>
  <si>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</si>
  <si>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</si>
  <si>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</si>
  <si>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</si>
  <si>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</si>
  <si>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</si>
  <si>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</si>
  <si>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</si>
  <si>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</si>
  <si>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</si>
  <si>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</si>
  <si>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</si>
  <si>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</si>
  <si>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</si>
  <si>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</si>
  <si>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</si>
  <si>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</si>
  <si>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</si>
  <si>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</si>
  <si>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</si>
  <si>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</si>
  <si>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</si>
  <si>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</si>
  <si>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</si>
  <si>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</si>
  <si>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</si>
  <si>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</si>
  <si>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</si>
  <si>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</si>
  <si>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</si>
  <si>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</si>
  <si>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</si>
  <si>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</si>
  <si>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</si>
  <si>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</si>
  <si>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</si>
  <si>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</si>
  <si>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</si>
  <si>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</si>
  <si>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</si>
  <si>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</si>
  <si>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</si>
  <si>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</si>
  <si>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</si>
  <si>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</si>
  <si>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</si>
  <si>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</si>
  <si>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</si>
  <si>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</si>
  <si>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</si>
  <si>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</si>
  <si>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</si>
  <si>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</si>
  <si>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</si>
  <si>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</si>
  <si>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</si>
  <si>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</si>
  <si>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</si>
  <si>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</si>
  <si>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</si>
  <si>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</si>
  <si>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</si>
  <si>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</si>
  <si>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</si>
  <si>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</si>
  <si>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</si>
  <si>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</si>
  <si>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</si>
  <si>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</si>
  <si>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</si>
  <si>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</si>
  <si>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</si>
  <si>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</si>
  <si>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</si>
  <si>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</si>
  <si>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</si>
  <si>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</si>
  <si>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</si>
  <si>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</si>
  <si>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</si>
  <si>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</si>
  <si>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</si>
  <si>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</si>
  <si>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</si>
  <si>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</si>
  <si>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</si>
  <si>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</si>
  <si>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</si>
  <si>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</si>
  <si>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</si>
  <si>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</si>
  <si>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</si>
  <si>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</si>
  <si>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</si>
  <si>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</si>
  <si>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</si>
  <si>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</si>
  <si>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</si>
  <si>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</si>
  <si>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</si>
  <si>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</si>
  <si>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</si>
  <si>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</si>
  <si>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</si>
  <si>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</si>
  <si>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</si>
  <si>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</si>
  <si>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</si>
  <si>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</si>
  <si>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</si>
  <si>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</si>
  <si>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</si>
  <si>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</si>
  <si>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</si>
  <si>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</si>
  <si>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</si>
  <si>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</si>
  <si>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</si>
  <si>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</si>
  <si>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</si>
  <si>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</si>
  <si>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</si>
  <si>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</si>
  <si>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</si>
  <si>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</si>
  <si>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</si>
  <si>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</si>
  <si>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</si>
  <si>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</si>
  <si>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</si>
  <si>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</si>
  <si>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</si>
  <si>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</si>
  <si>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</si>
  <si>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</si>
  <si>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</si>
  <si>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</si>
  <si>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</si>
  <si>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</si>
  <si>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</si>
  <si>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</si>
  <si>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</si>
  <si>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</si>
  <si>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</si>
  <si>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</si>
  <si>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</si>
  <si>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</si>
  <si>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</si>
  <si>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</si>
  <si>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</si>
  <si>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</si>
  <si>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</si>
  <si>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</si>
  <si>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</si>
  <si>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</si>
  <si>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</si>
  <si>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</si>
  <si>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</si>
  <si>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</si>
  <si>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</si>
  <si>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</si>
  <si>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</si>
  <si>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</si>
  <si>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</si>
  <si>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</si>
  <si>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</si>
  <si>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</si>
  <si>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</si>
  <si>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</si>
  <si>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</si>
  <si>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</si>
  <si>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</si>
  <si>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</si>
  <si>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</si>
  <si>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</si>
  <si>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</si>
  <si>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</si>
  <si>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</si>
  <si>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</si>
  <si>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</si>
  <si>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</si>
  <si>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</si>
  <si>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</si>
  <si>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</si>
  <si>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</si>
  <si>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</si>
  <si>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</si>
  <si>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</si>
  <si>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</si>
  <si>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</si>
  <si>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</si>
  <si>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</si>
  <si>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</si>
  <si>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</si>
  <si>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</si>
  <si>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</si>
  <si>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</si>
  <si>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</si>
  <si>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</si>
  <si>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</si>
  <si>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</si>
  <si>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</si>
  <si>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</si>
  <si>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</si>
  <si>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</si>
  <si>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</si>
  <si>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</si>
  <si>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</si>
  <si>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</si>
  <si>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</si>
  <si>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</si>
  <si>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</si>
  <si>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</si>
  <si>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</si>
  <si>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</si>
  <si>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</si>
  <si>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</si>
  <si>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</si>
  <si>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</si>
  <si>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</si>
  <si>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</si>
  <si>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</si>
  <si>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</si>
  <si>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</si>
  <si>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</si>
  <si>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</si>
  <si>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</si>
  <si>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</si>
  <si>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</si>
  <si>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</si>
  <si>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</si>
  <si>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</si>
  <si>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</si>
  <si>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</si>
  <si>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</si>
  <si>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</si>
  <si>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</si>
  <si>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</si>
  <si>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</si>
  <si>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</si>
  <si>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</si>
  <si>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</si>
  <si>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</si>
  <si>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</si>
  <si>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</si>
  <si>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</si>
  <si>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</si>
  <si>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</si>
  <si>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</si>
  <si>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</si>
  <si>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</si>
  <si>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</si>
  <si>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</si>
  <si>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</si>
  <si>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</si>
  <si>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</si>
  <si>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</si>
  <si>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</si>
  <si>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</si>
  <si>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</si>
  <si>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</si>
  <si>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</si>
  <si>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</si>
  <si>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</si>
  <si>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</si>
  <si>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</si>
  <si>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</si>
  <si>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</si>
  <si>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</si>
  <si>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</si>
  <si>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</si>
  <si>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</si>
  <si>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</si>
  <si>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</si>
  <si>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</si>
  <si>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</si>
  <si>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</si>
  <si>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</si>
  <si>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</si>
  <si>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</si>
  <si>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</si>
  <si>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</si>
  <si>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</si>
  <si>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</si>
  <si>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</si>
  <si>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</si>
  <si>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</si>
  <si>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</si>
  <si>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</si>
  <si>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</si>
  <si>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</si>
  <si>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</si>
  <si>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</si>
  <si>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</si>
  <si>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</si>
  <si>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</si>
  <si>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</si>
  <si>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</si>
  <si>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</si>
  <si>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</si>
  <si>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</si>
  <si>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</si>
  <si>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</si>
  <si>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</si>
  <si>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</si>
  <si>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</si>
  <si>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</si>
  <si>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</si>
  <si>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</si>
  <si>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</si>
  <si>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</si>
  <si>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</si>
  <si>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</si>
  <si>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</si>
  <si>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</si>
  <si>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</si>
  <si>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</si>
  <si>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</si>
  <si>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</si>
  <si>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</si>
  <si>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</si>
  <si>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</si>
  <si>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</si>
  <si>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</si>
  <si>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</si>
  <si>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</si>
  <si>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</si>
  <si>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</si>
  <si>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</si>
  <si>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</si>
  <si>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</si>
  <si>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</si>
  <si>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</si>
  <si>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</si>
  <si>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</si>
  <si>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</si>
  <si>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</si>
  <si>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</si>
  <si>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</si>
  <si>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</si>
  <si>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</si>
  <si>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</si>
  <si>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</si>
  <si>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</si>
  <si>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</si>
  <si>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</si>
  <si>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</si>
  <si>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</si>
  <si>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</si>
  <si>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</si>
  <si>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</si>
  <si>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</si>
  <si>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</si>
  <si>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</si>
  <si>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</si>
  <si>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</si>
  <si>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</si>
  <si>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</si>
  <si>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</si>
  <si>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</si>
  <si>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</si>
  <si>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</si>
  <si>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</si>
  <si>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</si>
  <si>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</si>
  <si>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</si>
  <si>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</si>
  <si>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</si>
  <si>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</si>
  <si>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</si>
  <si>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</si>
  <si>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</si>
  <si>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</si>
  <si>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</si>
  <si>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</si>
  <si>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</si>
  <si>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</si>
  <si>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</si>
  <si>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</si>
  <si>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</si>
  <si>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</si>
  <si>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</si>
  <si>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</si>
  <si>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</si>
  <si>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</si>
  <si>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</si>
  <si>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</si>
  <si>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</si>
  <si>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</si>
  <si>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</si>
  <si>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</si>
  <si>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</si>
  <si>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</si>
  <si>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</si>
  <si>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</si>
  <si>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</si>
  <si>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</si>
  <si>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</si>
  <si>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</si>
  <si>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</si>
  <si>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</si>
  <si>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</si>
  <si>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</si>
  <si>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</si>
  <si>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</si>
  <si>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</si>
  <si>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</si>
  <si>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</si>
  <si>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</si>
  <si>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</si>
  <si>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</si>
  <si>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</si>
  <si>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</si>
  <si>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</si>
  <si>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</si>
  <si>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</si>
  <si>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</si>
  <si>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</si>
  <si>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</si>
  <si>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</si>
  <si>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</si>
  <si>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</si>
  <si>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</si>
  <si>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</si>
  <si>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</si>
  <si>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</si>
  <si>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</si>
  <si>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</si>
  <si>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</si>
  <si>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</si>
  <si>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</si>
  <si>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</si>
  <si>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</si>
  <si>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</si>
  <si>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</si>
  <si>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</si>
  <si>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</si>
  <si>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</si>
  <si>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</si>
  <si>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</si>
  <si>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</si>
  <si>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</si>
  <si>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</si>
  <si>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</si>
  <si>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</si>
  <si>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</si>
  <si>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</si>
  <si>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</si>
  <si>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</si>
  <si>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</si>
  <si>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</si>
  <si>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</si>
  <si>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</si>
  <si>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</si>
  <si>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</si>
  <si>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</si>
  <si>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</si>
  <si>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</si>
  <si>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</si>
  <si>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</si>
  <si>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</si>
  <si>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</si>
  <si>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</si>
  <si>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</si>
  <si>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</si>
  <si>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</si>
  <si>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</si>
  <si>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</si>
  <si>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</si>
  <si>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</si>
  <si>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</si>
  <si>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</si>
  <si>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</si>
  <si>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</si>
  <si>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</si>
  <si>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</si>
  <si>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</si>
  <si>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</si>
  <si>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</si>
  <si>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</si>
  <si>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</si>
  <si>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</si>
  <si>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</si>
  <si>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</si>
  <si>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</si>
  <si>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</si>
  <si>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</si>
  <si>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</si>
  <si>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</si>
  <si>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</si>
  <si>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</si>
  <si>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</si>
  <si>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</si>
  <si>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</si>
  <si>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</si>
  <si>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</si>
  <si>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</si>
  <si>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</si>
  <si>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</si>
  <si>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</si>
  <si>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</si>
  <si>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</si>
  <si>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</si>
  <si>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</si>
  <si>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</si>
  <si>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</si>
  <si>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</si>
  <si>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</si>
  <si>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</si>
  <si>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</si>
  <si>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</si>
  <si>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</si>
  <si>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</si>
  <si>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</si>
  <si>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</si>
  <si>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</si>
  <si>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</si>
  <si>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</si>
  <si>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</si>
  <si>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</si>
  <si>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</si>
  <si>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</si>
  <si>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</si>
  <si>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</si>
  <si>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</si>
  <si>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</si>
  <si>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</si>
  <si>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</si>
  <si>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</si>
  <si>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</si>
  <si>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</si>
  <si>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</si>
  <si>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</si>
  <si>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</si>
  <si>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</si>
  <si>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</si>
  <si>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</si>
  <si>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</si>
  <si>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</si>
  <si>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</si>
  <si>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</si>
  <si>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</si>
  <si>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</si>
  <si>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</si>
  <si>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</si>
  <si>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</si>
  <si>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</si>
  <si>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</si>
  <si>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</si>
  <si>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</si>
  <si>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</si>
  <si>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</si>
  <si>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</si>
  <si>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</si>
  <si>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</si>
  <si>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</si>
  <si>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</si>
  <si>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</si>
  <si>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</si>
  <si>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</si>
  <si>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</si>
  <si>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</si>
  <si>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</si>
  <si>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</si>
  <si>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</si>
  <si>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</si>
  <si>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</si>
  <si>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</si>
  <si>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</si>
  <si>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</si>
  <si>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</si>
  <si>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</si>
  <si>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</si>
  <si>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</si>
  <si>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</si>
  <si>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</si>
  <si>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</si>
  <si>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</si>
  <si>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</si>
  <si>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</si>
  <si>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</si>
  <si>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</si>
  <si>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</si>
  <si>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</si>
  <si>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</si>
  <si>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</si>
  <si>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</si>
  <si>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</si>
  <si>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</si>
  <si>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</si>
  <si>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</si>
  <si>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</si>
  <si>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</si>
  <si>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</si>
  <si>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</si>
  <si>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</si>
  <si>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</si>
  <si>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</si>
  <si>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</si>
  <si>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</si>
  <si>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</si>
  <si>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</si>
  <si>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</si>
  <si>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</si>
  <si>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</si>
  <si>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</si>
  <si>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</si>
  <si>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</si>
  <si>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</si>
  <si>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</si>
  <si>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</si>
  <si>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</si>
  <si>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</si>
  <si>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</si>
  <si>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</si>
  <si>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</si>
  <si>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</si>
  <si>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</si>
  <si>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</si>
  <si>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</si>
  <si>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</si>
  <si>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</si>
  <si>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</si>
  <si>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Everspin Technologies</t>
  </si>
  <si>
    <t>82-737-9806</t>
  </si>
  <si>
    <t>5670 W Chandler Blvd. Suite 130, Chandler AZ. 85226</t>
  </si>
  <si>
    <t>Bonnie Paro</t>
  </si>
  <si>
    <t>Bonnie Paro@everspin.com</t>
  </si>
  <si>
    <t>480.347.1084</t>
  </si>
  <si>
    <t>Senior Member of Technical Staff</t>
  </si>
  <si>
    <t>bonnie.paro@everspin.com</t>
  </si>
  <si>
    <t>480-347-1084</t>
  </si>
  <si>
    <t>Based on the confirmation from our supply chain.</t>
  </si>
  <si>
    <t xml:space="preserve">Yes, we review due diligence information received from our suppliers against our company's expectations.   </t>
  </si>
  <si>
    <t>Yes, it includes corrective action management.</t>
  </si>
  <si>
    <t>For cobalt, we have implemented due diligence processes aligned with the RMI’s Cobalt Initiative. Because the cobalt program is one of the more recently implemented RMAP programs, globally, only a very small percentage of cobalt smelters have completed a compliance audit. In line with RMI’s cobalt program, we are working with our cobalt suppliers who utilize smelters that are not yet RMAP compliant to exert pressure on the smelters to achieve compliance as expeditiously as possible.</t>
  </si>
  <si>
    <t>https://www.everspin.com/rba-gesi-and-other-documents-and-templates</t>
  </si>
  <si>
    <t>Conformant smelter</t>
  </si>
  <si>
    <t>Yes,  we have implemented due diligence processes aligned with the RMI’s Cobalt Initiative.</t>
  </si>
  <si>
    <t>Yes, we conduct survey through our supply chain in conformance with IPC1755 (EMRT)</t>
  </si>
  <si>
    <t xml:space="preserve">MR5A16AYS35 </t>
  </si>
  <si>
    <t>TSOP</t>
  </si>
  <si>
    <t>Includes Tray, Tube and Tape and Reel</t>
  </si>
  <si>
    <t xml:space="preserve">MR5A16AUYS45 </t>
  </si>
  <si>
    <t>MR5A16AUMA45</t>
  </si>
  <si>
    <t>BGA</t>
  </si>
  <si>
    <t xml:space="preserve">MR5A16AMA35 </t>
  </si>
  <si>
    <t xml:space="preserve">MR5A16ACYS35 </t>
  </si>
  <si>
    <t xml:space="preserve">MR5A16ACMA35 </t>
  </si>
  <si>
    <t xml:space="preserve">MR4A16BYS35 </t>
  </si>
  <si>
    <t>MR4A16BYS35</t>
  </si>
  <si>
    <t>MR4A16BUYS45 </t>
  </si>
  <si>
    <t>MR4A16BMA35</t>
  </si>
  <si>
    <t>MR4A16BCYS35</t>
  </si>
  <si>
    <t xml:space="preserve">MR4A16BCMA35 </t>
  </si>
  <si>
    <t>MR4A08BYS35</t>
  </si>
  <si>
    <t xml:space="preserve">MR4A08BUYS45 </t>
  </si>
  <si>
    <t>MR4A08BMA35</t>
  </si>
  <si>
    <t>MR4A08BCYS35</t>
  </si>
  <si>
    <t>MR4A08BCMA35</t>
  </si>
  <si>
    <t>MR3A16AYS35</t>
  </si>
  <si>
    <t>MR3A16AUYS45</t>
  </si>
  <si>
    <t>MR3A16AMA35</t>
  </si>
  <si>
    <t>MR3A16ACYS35</t>
  </si>
  <si>
    <t>MR3A16ACMA35</t>
  </si>
  <si>
    <t xml:space="preserve">MR2A16AYS35 </t>
  </si>
  <si>
    <t xml:space="preserve">MR2A16AVYS35 </t>
  </si>
  <si>
    <t xml:space="preserve">MR2A16AVMA35 </t>
  </si>
  <si>
    <t>MR2A16AVMA35</t>
  </si>
  <si>
    <t>MR2A16AMYS35</t>
  </si>
  <si>
    <t>MR2A16AMA35</t>
  </si>
  <si>
    <t xml:space="preserve">MR2A16ACYS35 </t>
  </si>
  <si>
    <t>MR2A16ACYS35</t>
  </si>
  <si>
    <t>MR2A16ACMA35</t>
  </si>
  <si>
    <t xml:space="preserve">MR2A08AYS35 </t>
  </si>
  <si>
    <t>MR2A08AYS35</t>
  </si>
  <si>
    <t>MR2A08AMYS35</t>
  </si>
  <si>
    <t>MR2A08AMA35</t>
  </si>
  <si>
    <t>MR2A08ACYS35</t>
  </si>
  <si>
    <t>MR2A08ACMA35</t>
  </si>
  <si>
    <t xml:space="preserve">MR25H40VDF </t>
  </si>
  <si>
    <t>DFN</t>
  </si>
  <si>
    <t>MR25H40MDF</t>
  </si>
  <si>
    <t>MR25H40MDC</t>
  </si>
  <si>
    <t>MR25H40CDF</t>
  </si>
  <si>
    <t>MR25H40CDC</t>
  </si>
  <si>
    <t>MR25H256MDF</t>
  </si>
  <si>
    <t>MR25H256MDC</t>
  </si>
  <si>
    <t xml:space="preserve">MR25H256CDF </t>
  </si>
  <si>
    <t xml:space="preserve">MR25H256CDC  </t>
  </si>
  <si>
    <t>MR25H256APDF</t>
  </si>
  <si>
    <t>MR25H256AMDF</t>
  </si>
  <si>
    <t>MR25H256ACDF</t>
  </si>
  <si>
    <t>MR25H128APDF</t>
  </si>
  <si>
    <t>MR25H128AMDF</t>
  </si>
  <si>
    <t>MR25H128ACDF</t>
  </si>
  <si>
    <t>MR25H10MDF</t>
  </si>
  <si>
    <t xml:space="preserve">MR25H10MDC </t>
  </si>
  <si>
    <t xml:space="preserve">MR25H10CDF </t>
  </si>
  <si>
    <t>MR25H10CDC</t>
  </si>
  <si>
    <t>MR256DL08BMA45</t>
  </si>
  <si>
    <t xml:space="preserve">MR256D08BMA45 </t>
  </si>
  <si>
    <t>MR256D08BMA45</t>
  </si>
  <si>
    <t xml:space="preserve">MR256A08BYS35 </t>
  </si>
  <si>
    <t>MR256A08BMA35</t>
  </si>
  <si>
    <t>MR256A08BCYS35</t>
  </si>
  <si>
    <t xml:space="preserve">MR256A08BCMA35 </t>
  </si>
  <si>
    <t>MR256A08BCMA35</t>
  </si>
  <si>
    <t>MR20H40CDF</t>
  </si>
  <si>
    <t>MR1A16AYS35</t>
  </si>
  <si>
    <t>MR1A16AVYS35</t>
  </si>
  <si>
    <t>MR1A16AVMA35</t>
  </si>
  <si>
    <t>MR1A16AMYS35</t>
  </si>
  <si>
    <t>MR1A16AMA35</t>
  </si>
  <si>
    <t>MR1A16ACYS35</t>
  </si>
  <si>
    <t>MR1A16ACMA35</t>
  </si>
  <si>
    <t>MR10Q010VSC</t>
  </si>
  <si>
    <t>SOIC</t>
  </si>
  <si>
    <t>MR10Q010VMB</t>
  </si>
  <si>
    <t xml:space="preserve">MR10Q010SC </t>
  </si>
  <si>
    <t>MR10Q010SC</t>
  </si>
  <si>
    <t>MR10Q010MB</t>
  </si>
  <si>
    <t>MR10Q010CSC</t>
  </si>
  <si>
    <t>MR10Q010CMB</t>
  </si>
  <si>
    <t>MR0DL08BMA45</t>
  </si>
  <si>
    <t>MR0D08BMA45</t>
  </si>
  <si>
    <t>MR0A16AYS35</t>
  </si>
  <si>
    <t xml:space="preserve">MR0A16AVYS35 </t>
  </si>
  <si>
    <t xml:space="preserve">MR0A16AVMA35 </t>
  </si>
  <si>
    <t>MR0A16AVMA35</t>
  </si>
  <si>
    <t>MR0A16AMYS35</t>
  </si>
  <si>
    <t xml:space="preserve">MR0A16AMA35 </t>
  </si>
  <si>
    <t>MR0A16AMA35</t>
  </si>
  <si>
    <t>MR0A16ACYS35</t>
  </si>
  <si>
    <t xml:space="preserve">MR0A16ACMA35 </t>
  </si>
  <si>
    <t xml:space="preserve">MR0A08BYS35 </t>
  </si>
  <si>
    <t>MR0A08BMA35</t>
  </si>
  <si>
    <t xml:space="preserve">MR0A08BCYS35 </t>
  </si>
  <si>
    <t xml:space="preserve">MR0A08BCMA35 </t>
  </si>
  <si>
    <t>EMD4E001G16G2-150CAS2</t>
  </si>
  <si>
    <t>FBGA</t>
  </si>
  <si>
    <t>EMD4E001G16G2-150CAS1</t>
  </si>
  <si>
    <t>EMD4E001G08G2-150CAS2</t>
  </si>
  <si>
    <t>EMD4E001G08G1-150CAS1</t>
  </si>
  <si>
    <t>EM064LXQADG13IS1</t>
  </si>
  <si>
    <t>EM064LXQADG13ES1</t>
  </si>
  <si>
    <t>EM064LXQADG13CS1</t>
  </si>
  <si>
    <t>EM064LXQAB313IS1</t>
  </si>
  <si>
    <t>EM064LXQAB313ES1</t>
  </si>
  <si>
    <t>EM064LXQAB313CS1</t>
  </si>
  <si>
    <t>EM064LXOAB320IS1</t>
  </si>
  <si>
    <t>EM064LXOAB320CS1</t>
  </si>
  <si>
    <t>EM032LXQADG13IS1</t>
  </si>
  <si>
    <t>EM032LXQADG13ES1</t>
  </si>
  <si>
    <t>EM032LXQADG13CS1</t>
  </si>
  <si>
    <t>EM032LXQAB313IS1</t>
  </si>
  <si>
    <t>EM032LXQAB313ES1</t>
  </si>
  <si>
    <t>EM032LXQAB313CS1</t>
  </si>
  <si>
    <t>EM032LXOAB320IS1</t>
  </si>
  <si>
    <t>EM032LXOAB320CS1</t>
  </si>
  <si>
    <t>EM016LXQBDH13IS1</t>
  </si>
  <si>
    <t>EM016LXQBDH13ES1</t>
  </si>
  <si>
    <t>EM016LXQBDH13CS1</t>
  </si>
  <si>
    <t>EM016LXQBB313IS1</t>
  </si>
  <si>
    <t>EM016LXQBB313ES1</t>
  </si>
  <si>
    <t>EM016LXQBB313CS1</t>
  </si>
  <si>
    <t>EM016LXQADG13IS1</t>
  </si>
  <si>
    <t>EM016LXQADG13CS1</t>
  </si>
  <si>
    <t>EM016LXQAB313IS1</t>
  </si>
  <si>
    <t>EM016LXQAB313CS1</t>
  </si>
  <si>
    <t>EM016LXOBB320IS1</t>
  </si>
  <si>
    <t>EM016LXOBB320CS1</t>
  </si>
  <si>
    <t>EM016LXOAB320IS1</t>
  </si>
  <si>
    <t>EM016LXOAB320CS1</t>
  </si>
  <si>
    <t>EM008LXQBDH13CS1</t>
  </si>
  <si>
    <t>EM008LXQBB313IS1</t>
  </si>
  <si>
    <t>EM008LXQBB313ES1</t>
  </si>
  <si>
    <t>EM008LXQBB313CS1</t>
  </si>
  <si>
    <t>EM008LXQADG13IS1</t>
  </si>
  <si>
    <t>EM008LXQADG13CS1</t>
  </si>
  <si>
    <t>EM008LXQAB313IS1</t>
  </si>
  <si>
    <t>EM008LXQAB313CS1</t>
  </si>
  <si>
    <t>EM008LXOBB320IS1</t>
  </si>
  <si>
    <t>EM008LXOBB320CS1</t>
  </si>
  <si>
    <t>EM008LXOAB320IS1</t>
  </si>
  <si>
    <t>EM008LXOAB320CS1</t>
  </si>
  <si>
    <t>EM004LXQBDH13IS1</t>
  </si>
  <si>
    <t>EM004LXQBDH13ES1</t>
  </si>
  <si>
    <t>EM004LXQBDH13CS1</t>
  </si>
  <si>
    <t>EM004LXQBB313IS1</t>
  </si>
  <si>
    <t>EM004LXQBB313ES1</t>
  </si>
  <si>
    <t>EM004LXQBB313CS1</t>
  </si>
  <si>
    <t>EM004LXOBB320IS1</t>
  </si>
  <si>
    <t>EM004LXOBB320CS1</t>
  </si>
  <si>
    <t>WB01N10C</t>
  </si>
  <si>
    <t>Wafer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</si>
</sst>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3</xdr:row>
      <xdr:rowOff>724535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everspin.com/rba-gesi-and-other-documents-and-templat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C8B6718D-8D7A-4A3B-A45E-3DD7EE45F341}"/>
    </customSheetView>
    <customSheetView guid="{4BDF1A28-30D5-449D-B20E-D6C97EF9FAE1}" showAutoFilter="1">
      <selection activeCell="C1" sqref="C1:D65536"/>
      <pageMargins left="0" right="0" top="0" bottom="0" header="0" footer="0"/>
      <pageSetup orientation="portrait"/>
      <autoFilter ref="B1:C1" xr:uid="{FF3729C3-0DF3-4E09-8FA6-0CAD2C250197}"/>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90">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0" zoomScaleNormal="80" workbookViewId="0">
      <selection activeCell="D9" sqref="D9:G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21</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Go to Product List tab to enter products this declaration applies to</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Click here to enter the products this declaration applies to</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12820</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12822</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12825</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12826</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12827</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45223</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t="s">
        <v>12828</v>
      </c>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t="s">
        <v>23</v>
      </c>
      <c r="E32" s="322"/>
      <c r="F32" s="9"/>
      <c r="G32" s="323" t="s">
        <v>12828</v>
      </c>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v>1</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26</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12832</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26</v>
      </c>
      <c r="E74" s="322"/>
      <c r="F74" s="9"/>
      <c r="G74" s="323" t="s">
        <v>12831</v>
      </c>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t="s">
        <v>12834</v>
      </c>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t="s">
        <v>12835</v>
      </c>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t="s">
        <v>12829</v>
      </c>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t="s">
        <v>12830</v>
      </c>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CE0D3A05-8C0A-48CF-8D60-0B3E3E28AFDF}"/>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80" zoomScaleNormal="80" workbookViewId="0">
      <pane ySplit="3" topLeftCell="A5" activePane="bottomLeft" state="frozen"/>
      <selection activeCell="B24" sqref="B24:J24"/>
      <selection pane="bottomLeft" activeCell="A10" sqref="A10"/>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31.5">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5.5">
      <c r="A5" s="200" t="s">
        <v>109</v>
      </c>
      <c r="B5" s="150" t="s">
        <v>44</v>
      </c>
      <c r="C5" s="153" t="s">
        <v>107</v>
      </c>
      <c r="D5" s="150"/>
      <c r="E5" s="150" t="s">
        <v>108</v>
      </c>
      <c r="F5" s="150" t="s">
        <v>109</v>
      </c>
      <c r="G5" s="150" t="s">
        <v>12</v>
      </c>
      <c r="H5" s="208">
        <v>0</v>
      </c>
      <c r="I5" s="209" t="s">
        <v>110</v>
      </c>
      <c r="J5" s="209" t="s">
        <v>111</v>
      </c>
      <c r="K5" s="151"/>
      <c r="L5" s="151"/>
      <c r="M5" s="151"/>
      <c r="N5" s="151"/>
      <c r="O5" s="151"/>
      <c r="P5" s="211"/>
      <c r="Q5" s="152" t="s">
        <v>12833</v>
      </c>
      <c r="R5" s="150" t="str">
        <f ca="1">IF(ISERROR($V5),"",OFFSET('Smelter Look-up'!$C$4,$V5-4,0)&amp;"")</f>
        <v>Umicore Finland Oy</v>
      </c>
      <c r="S5" s="156" t="str">
        <f t="shared" ref="S5:S63" ca="1" si="0">IF(B5="","",IF(ISERROR(MATCH($E5,CL,0)),"Unknown",INDIRECT("'C'!$A$"&amp;MATCH($E5,CL,0)+1)))</f>
        <v>FI</v>
      </c>
      <c r="T5" s="156" t="str">
        <f ca="1">IF(B5="","",IF(ISERROR(MATCH($J5,SorP!$B$1:$B$5661,0)),"",INDIRECT("'SorP'!$A$"&amp;MATCH($J5,SorP!$B$1:$B$5661,0))))</f>
        <v>FI-07</v>
      </c>
      <c r="U5" s="169"/>
      <c r="V5" s="170">
        <f>IF(C5="",NA(),MATCH($B5&amp;$C5,'Smelter Look-up'!$J:$J,0))</f>
        <v>117</v>
      </c>
      <c r="X5" s="171">
        <f t="shared" ref="X5:X62" si="1">IF(AND(C5="Smelter not listed",OR(LEN(D5)=0,LEN(E5)=0)),1,0)</f>
        <v>0</v>
      </c>
      <c r="AB5" s="171" t="str">
        <f t="shared" ref="AB5:AB62" si="2">B5&amp;C5</f>
        <v>CobaltUmicore Finland Oy</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Click here to return to Product List</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Everspin Technologies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Bonnie Paro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Bonnie Paro@everspin.com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480.347.1084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Bonnie Paro</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bonnie.paro@everspin.com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480-347-1084</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45223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No</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0</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0</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0</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0</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https://www.everspin.com/rba-gesi-and-other-documents-and-templates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13" sqref="C13"/>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12836</v>
      </c>
      <c r="C6" s="90" t="s">
        <v>12837</v>
      </c>
      <c r="D6" s="90" t="s">
        <v>12838</v>
      </c>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t="s">
        <v>12839</v>
      </c>
      <c r="C7" s="90" t="s">
        <v>12837</v>
      </c>
      <c r="D7" s="90" t="s">
        <v>12838</v>
      </c>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t="s">
        <v>12840</v>
      </c>
      <c r="C8" s="90" t="s">
        <v>12841</v>
      </c>
      <c r="D8" s="90" t="s">
        <v>12838</v>
      </c>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t="s">
        <v>12842</v>
      </c>
      <c r="C9" s="90" t="s">
        <v>12841</v>
      </c>
      <c r="D9" s="90" t="s">
        <v>12838</v>
      </c>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t="s">
        <v>12843</v>
      </c>
      <c r="C10" s="90" t="s">
        <v>12837</v>
      </c>
      <c r="D10" s="90" t="s">
        <v>12838</v>
      </c>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t="s">
        <v>12844</v>
      </c>
      <c r="C11" s="90" t="s">
        <v>12841</v>
      </c>
      <c r="D11" s="90" t="s">
        <v>12838</v>
      </c>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t="s">
        <v>12845</v>
      </c>
      <c r="C12" s="90" t="s">
        <v>12837</v>
      </c>
      <c r="D12" s="90" t="s">
        <v>12838</v>
      </c>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t="s">
        <v>12846</v>
      </c>
      <c r="C13" s="90" t="s">
        <v>12837</v>
      </c>
      <c r="D13" s="90" t="s">
        <v>12838</v>
      </c>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t="s">
        <v>12847</v>
      </c>
      <c r="C14" s="90" t="s">
        <v>12837</v>
      </c>
      <c r="D14" s="90" t="s">
        <v>12838</v>
      </c>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t="s">
        <v>12848</v>
      </c>
      <c r="C15" s="90" t="s">
        <v>12841</v>
      </c>
      <c r="D15" s="90" t="s">
        <v>12838</v>
      </c>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t="s">
        <v>12849</v>
      </c>
      <c r="C16" s="90" t="s">
        <v>12837</v>
      </c>
      <c r="D16" s="90" t="s">
        <v>12838</v>
      </c>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t="s">
        <v>12850</v>
      </c>
      <c r="C17" s="90" t="s">
        <v>12841</v>
      </c>
      <c r="D17" s="90" t="s">
        <v>12838</v>
      </c>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t="s">
        <v>12851</v>
      </c>
      <c r="C18" s="90" t="s">
        <v>12837</v>
      </c>
      <c r="D18" s="90" t="s">
        <v>12838</v>
      </c>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t="s">
        <v>12852</v>
      </c>
      <c r="C19" s="90" t="s">
        <v>12837</v>
      </c>
      <c r="D19" s="90" t="s">
        <v>12838</v>
      </c>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t="s">
        <v>12853</v>
      </c>
      <c r="C20" s="90" t="s">
        <v>12841</v>
      </c>
      <c r="D20" s="90" t="s">
        <v>12838</v>
      </c>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t="s">
        <v>12854</v>
      </c>
      <c r="C21" s="90" t="s">
        <v>12837</v>
      </c>
      <c r="D21" s="90" t="s">
        <v>12838</v>
      </c>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t="s">
        <v>12855</v>
      </c>
      <c r="C22" s="90" t="s">
        <v>12841</v>
      </c>
      <c r="D22" s="90" t="s">
        <v>12838</v>
      </c>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t="s">
        <v>12856</v>
      </c>
      <c r="C23" s="90" t="s">
        <v>12837</v>
      </c>
      <c r="D23" s="90" t="s">
        <v>12838</v>
      </c>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t="s">
        <v>12857</v>
      </c>
      <c r="C24" s="90" t="s">
        <v>12837</v>
      </c>
      <c r="D24" s="90" t="s">
        <v>12838</v>
      </c>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t="s">
        <v>12858</v>
      </c>
      <c r="C25" s="90" t="s">
        <v>12841</v>
      </c>
      <c r="D25" s="90" t="s">
        <v>12838</v>
      </c>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t="s">
        <v>12859</v>
      </c>
      <c r="C26" s="90" t="s">
        <v>12837</v>
      </c>
      <c r="D26" s="90" t="s">
        <v>12838</v>
      </c>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t="s">
        <v>12860</v>
      </c>
      <c r="C27" s="90" t="s">
        <v>12841</v>
      </c>
      <c r="D27" s="90" t="s">
        <v>12838</v>
      </c>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t="s">
        <v>12861</v>
      </c>
      <c r="C28" s="90" t="s">
        <v>12837</v>
      </c>
      <c r="D28" s="90" t="s">
        <v>12838</v>
      </c>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t="s">
        <v>12862</v>
      </c>
      <c r="C29" s="90" t="s">
        <v>12837</v>
      </c>
      <c r="D29" s="90" t="s">
        <v>12838</v>
      </c>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t="s">
        <v>12863</v>
      </c>
      <c r="C30" s="90" t="s">
        <v>12841</v>
      </c>
      <c r="D30" s="90" t="s">
        <v>12838</v>
      </c>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t="s">
        <v>12864</v>
      </c>
      <c r="C31" s="90" t="s">
        <v>12841</v>
      </c>
      <c r="D31" s="90" t="s">
        <v>12838</v>
      </c>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t="s">
        <v>12865</v>
      </c>
      <c r="C32" s="90" t="s">
        <v>12837</v>
      </c>
      <c r="D32" s="90" t="s">
        <v>12838</v>
      </c>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t="s">
        <v>12866</v>
      </c>
      <c r="C33" s="90" t="s">
        <v>12841</v>
      </c>
      <c r="D33" s="90" t="s">
        <v>12838</v>
      </c>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t="s">
        <v>12867</v>
      </c>
      <c r="C34" s="90" t="s">
        <v>12837</v>
      </c>
      <c r="D34" s="90" t="s">
        <v>12838</v>
      </c>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t="s">
        <v>12868</v>
      </c>
      <c r="C35" s="90" t="s">
        <v>12837</v>
      </c>
      <c r="D35" s="90" t="s">
        <v>12838</v>
      </c>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t="s">
        <v>12869</v>
      </c>
      <c r="C36" s="90" t="s">
        <v>12841</v>
      </c>
      <c r="D36" s="90" t="s">
        <v>12838</v>
      </c>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t="s">
        <v>12870</v>
      </c>
      <c r="C37" s="90" t="s">
        <v>12837</v>
      </c>
      <c r="D37" s="90" t="s">
        <v>12838</v>
      </c>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t="s">
        <v>12871</v>
      </c>
      <c r="C38" s="90" t="s">
        <v>12837</v>
      </c>
      <c r="D38" s="90" t="s">
        <v>12838</v>
      </c>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t="s">
        <v>12872</v>
      </c>
      <c r="C39" s="90" t="s">
        <v>12837</v>
      </c>
      <c r="D39" s="90" t="s">
        <v>12838</v>
      </c>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t="s">
        <v>12873</v>
      </c>
      <c r="C40" s="90" t="s">
        <v>12841</v>
      </c>
      <c r="D40" s="90" t="s">
        <v>12838</v>
      </c>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t="s">
        <v>12874</v>
      </c>
      <c r="C41" s="90" t="s">
        <v>12837</v>
      </c>
      <c r="D41" s="90" t="s">
        <v>12838</v>
      </c>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t="s">
        <v>12875</v>
      </c>
      <c r="C42" s="90" t="s">
        <v>12841</v>
      </c>
      <c r="D42" s="90" t="s">
        <v>12838</v>
      </c>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t="s">
        <v>12876</v>
      </c>
      <c r="C43" s="90" t="s">
        <v>12877</v>
      </c>
      <c r="D43" s="90" t="s">
        <v>12838</v>
      </c>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t="s">
        <v>12878</v>
      </c>
      <c r="C44" s="90" t="s">
        <v>12877</v>
      </c>
      <c r="D44" s="90" t="s">
        <v>12838</v>
      </c>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t="s">
        <v>12879</v>
      </c>
      <c r="C45" s="90" t="s">
        <v>12877</v>
      </c>
      <c r="D45" s="90" t="s">
        <v>12838</v>
      </c>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t="s">
        <v>12880</v>
      </c>
      <c r="C46" s="90" t="s">
        <v>12877</v>
      </c>
      <c r="D46" s="90" t="s">
        <v>12838</v>
      </c>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t="s">
        <v>12881</v>
      </c>
      <c r="C47" s="90" t="s">
        <v>12877</v>
      </c>
      <c r="D47" s="90" t="s">
        <v>12838</v>
      </c>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t="s">
        <v>12882</v>
      </c>
      <c r="C48" s="90" t="s">
        <v>12877</v>
      </c>
      <c r="D48" s="90" t="s">
        <v>12838</v>
      </c>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t="s">
        <v>12883</v>
      </c>
      <c r="C49" s="90" t="s">
        <v>12877</v>
      </c>
      <c r="D49" s="90" t="s">
        <v>12838</v>
      </c>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t="s">
        <v>12884</v>
      </c>
      <c r="C50" s="90" t="s">
        <v>12877</v>
      </c>
      <c r="D50" s="90" t="s">
        <v>12838</v>
      </c>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t="s">
        <v>12885</v>
      </c>
      <c r="C51" s="90" t="s">
        <v>12877</v>
      </c>
      <c r="D51" s="90" t="s">
        <v>12838</v>
      </c>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t="s">
        <v>12886</v>
      </c>
      <c r="C52" s="90" t="s">
        <v>12877</v>
      </c>
      <c r="D52" s="90" t="s">
        <v>12838</v>
      </c>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t="s">
        <v>12887</v>
      </c>
      <c r="C53" s="90" t="s">
        <v>12877</v>
      </c>
      <c r="D53" s="90" t="s">
        <v>12838</v>
      </c>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t="s">
        <v>12888</v>
      </c>
      <c r="C54" s="90" t="s">
        <v>12877</v>
      </c>
      <c r="D54" s="90" t="s">
        <v>12838</v>
      </c>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t="s">
        <v>12889</v>
      </c>
      <c r="C55" s="90" t="s">
        <v>12877</v>
      </c>
      <c r="D55" s="90" t="s">
        <v>12838</v>
      </c>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t="s">
        <v>12890</v>
      </c>
      <c r="C56" s="90" t="s">
        <v>12877</v>
      </c>
      <c r="D56" s="90" t="s">
        <v>12838</v>
      </c>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t="s">
        <v>12891</v>
      </c>
      <c r="C57" s="90" t="s">
        <v>12877</v>
      </c>
      <c r="D57" s="90" t="s">
        <v>12838</v>
      </c>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t="s">
        <v>12892</v>
      </c>
      <c r="C58" s="90" t="s">
        <v>12877</v>
      </c>
      <c r="D58" s="90" t="s">
        <v>12838</v>
      </c>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t="s">
        <v>12893</v>
      </c>
      <c r="C59" s="90" t="s">
        <v>12877</v>
      </c>
      <c r="D59" s="90" t="s">
        <v>12838</v>
      </c>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t="s">
        <v>12894</v>
      </c>
      <c r="C60" s="90" t="s">
        <v>12877</v>
      </c>
      <c r="D60" s="90" t="s">
        <v>12838</v>
      </c>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t="s">
        <v>12895</v>
      </c>
      <c r="C61" s="90" t="s">
        <v>12877</v>
      </c>
      <c r="D61" s="90" t="s">
        <v>12838</v>
      </c>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t="s">
        <v>12896</v>
      </c>
      <c r="C62" s="90" t="s">
        <v>12841</v>
      </c>
      <c r="D62" s="90" t="s">
        <v>12838</v>
      </c>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t="s">
        <v>12897</v>
      </c>
      <c r="C63" s="90" t="s">
        <v>12841</v>
      </c>
      <c r="D63" s="90" t="s">
        <v>12838</v>
      </c>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t="s">
        <v>12898</v>
      </c>
      <c r="C64" s="90" t="s">
        <v>12841</v>
      </c>
      <c r="D64" s="90" t="s">
        <v>12838</v>
      </c>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t="s">
        <v>12899</v>
      </c>
      <c r="C65" s="90" t="s">
        <v>12837</v>
      </c>
      <c r="D65" s="90" t="s">
        <v>12838</v>
      </c>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t="s">
        <v>12900</v>
      </c>
      <c r="C66" s="90" t="s">
        <v>12841</v>
      </c>
      <c r="D66" s="90" t="s">
        <v>12838</v>
      </c>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t="s">
        <v>12901</v>
      </c>
      <c r="C67" s="90" t="s">
        <v>12837</v>
      </c>
      <c r="D67" s="90" t="s">
        <v>12838</v>
      </c>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t="s">
        <v>12902</v>
      </c>
      <c r="C68" s="90" t="s">
        <v>12841</v>
      </c>
      <c r="D68" s="90" t="s">
        <v>12838</v>
      </c>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t="s">
        <v>12903</v>
      </c>
      <c r="C69" s="90" t="s">
        <v>12841</v>
      </c>
      <c r="D69" s="90" t="s">
        <v>12838</v>
      </c>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t="s">
        <v>12904</v>
      </c>
      <c r="C70" s="90" t="s">
        <v>12877</v>
      </c>
      <c r="D70" s="90" t="s">
        <v>12838</v>
      </c>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t="s">
        <v>12905</v>
      </c>
      <c r="C71" s="90" t="s">
        <v>12837</v>
      </c>
      <c r="D71" s="90" t="s">
        <v>12838</v>
      </c>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t="s">
        <v>12906</v>
      </c>
      <c r="C72" s="90" t="s">
        <v>12837</v>
      </c>
      <c r="D72" s="90" t="s">
        <v>12838</v>
      </c>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t="s">
        <v>12907</v>
      </c>
      <c r="C73" s="90" t="s">
        <v>12841</v>
      </c>
      <c r="D73" s="90" t="s">
        <v>12838</v>
      </c>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t="s">
        <v>12908</v>
      </c>
      <c r="C74" s="90" t="s">
        <v>12837</v>
      </c>
      <c r="D74" s="90" t="s">
        <v>12838</v>
      </c>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t="s">
        <v>12909</v>
      </c>
      <c r="C75" s="90" t="s">
        <v>12841</v>
      </c>
      <c r="D75" s="90" t="s">
        <v>12838</v>
      </c>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t="s">
        <v>12910</v>
      </c>
      <c r="C76" s="90" t="s">
        <v>12837</v>
      </c>
      <c r="D76" s="90" t="s">
        <v>12838</v>
      </c>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t="s">
        <v>12911</v>
      </c>
      <c r="C77" s="90" t="s">
        <v>12841</v>
      </c>
      <c r="D77" s="90" t="s">
        <v>12838</v>
      </c>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t="s">
        <v>12912</v>
      </c>
      <c r="C78" s="90" t="s">
        <v>12913</v>
      </c>
      <c r="D78" s="90" t="s">
        <v>12838</v>
      </c>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t="s">
        <v>12914</v>
      </c>
      <c r="C79" s="90" t="s">
        <v>12841</v>
      </c>
      <c r="D79" s="90" t="s">
        <v>12838</v>
      </c>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t="s">
        <v>12915</v>
      </c>
      <c r="C80" s="90" t="s">
        <v>12913</v>
      </c>
      <c r="D80" s="90" t="s">
        <v>12838</v>
      </c>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t="s">
        <v>12916</v>
      </c>
      <c r="C81" s="90" t="s">
        <v>12913</v>
      </c>
      <c r="D81" s="90" t="s">
        <v>12838</v>
      </c>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t="s">
        <v>12917</v>
      </c>
      <c r="C82" s="90" t="s">
        <v>12841</v>
      </c>
      <c r="D82" s="90" t="s">
        <v>12838</v>
      </c>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t="s">
        <v>12918</v>
      </c>
      <c r="C83" s="90" t="s">
        <v>12913</v>
      </c>
      <c r="D83" s="90" t="s">
        <v>12838</v>
      </c>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t="s">
        <v>12919</v>
      </c>
      <c r="C84" s="90" t="s">
        <v>12841</v>
      </c>
      <c r="D84" s="90" t="s">
        <v>12838</v>
      </c>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t="s">
        <v>12920</v>
      </c>
      <c r="C85" s="90" t="s">
        <v>12841</v>
      </c>
      <c r="D85" s="90" t="s">
        <v>12838</v>
      </c>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t="s">
        <v>12921</v>
      </c>
      <c r="C86" s="90" t="s">
        <v>12841</v>
      </c>
      <c r="D86" s="90" t="s">
        <v>12838</v>
      </c>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t="s">
        <v>12922</v>
      </c>
      <c r="C87" s="90" t="s">
        <v>12837</v>
      </c>
      <c r="D87" s="90" t="s">
        <v>12838</v>
      </c>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t="s">
        <v>12923</v>
      </c>
      <c r="C88" s="90" t="s">
        <v>12837</v>
      </c>
      <c r="D88" s="90" t="s">
        <v>12838</v>
      </c>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t="s">
        <v>12924</v>
      </c>
      <c r="C89" s="90" t="s">
        <v>12841</v>
      </c>
      <c r="D89" s="90" t="s">
        <v>12838</v>
      </c>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t="s">
        <v>12925</v>
      </c>
      <c r="C90" s="90" t="s">
        <v>12841</v>
      </c>
      <c r="D90" s="90" t="s">
        <v>12838</v>
      </c>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t="s">
        <v>12925</v>
      </c>
      <c r="C91" s="90" t="s">
        <v>12841</v>
      </c>
      <c r="D91" s="90" t="s">
        <v>12838</v>
      </c>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t="s">
        <v>12926</v>
      </c>
      <c r="C92" s="90" t="s">
        <v>12837</v>
      </c>
      <c r="D92" s="90" t="s">
        <v>12838</v>
      </c>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t="s">
        <v>12927</v>
      </c>
      <c r="C93" s="90" t="s">
        <v>12841</v>
      </c>
      <c r="D93" s="90" t="s">
        <v>12838</v>
      </c>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t="s">
        <v>12928</v>
      </c>
      <c r="C94" s="90" t="s">
        <v>12841</v>
      </c>
      <c r="D94" s="90" t="s">
        <v>12838</v>
      </c>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t="s">
        <v>12929</v>
      </c>
      <c r="C95" s="90" t="s">
        <v>12837</v>
      </c>
      <c r="D95" s="90" t="s">
        <v>12838</v>
      </c>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t="s">
        <v>12930</v>
      </c>
      <c r="C96" s="90" t="s">
        <v>12841</v>
      </c>
      <c r="D96" s="90" t="s">
        <v>12838</v>
      </c>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t="s">
        <v>12931</v>
      </c>
      <c r="C97" s="90" t="s">
        <v>12837</v>
      </c>
      <c r="D97" s="90" t="s">
        <v>12838</v>
      </c>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t="s">
        <v>12932</v>
      </c>
      <c r="C98" s="90" t="s">
        <v>12841</v>
      </c>
      <c r="D98" s="90" t="s">
        <v>12838</v>
      </c>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t="s">
        <v>12933</v>
      </c>
      <c r="C99" s="90" t="s">
        <v>12837</v>
      </c>
      <c r="D99" s="90" t="s">
        <v>12838</v>
      </c>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t="s">
        <v>12934</v>
      </c>
      <c r="C100" s="90" t="s">
        <v>12841</v>
      </c>
      <c r="D100" s="90" t="s">
        <v>12838</v>
      </c>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t="s">
        <v>12935</v>
      </c>
      <c r="C101" s="90" t="s">
        <v>12936</v>
      </c>
      <c r="D101" s="90" t="s">
        <v>12838</v>
      </c>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t="s">
        <v>12937</v>
      </c>
      <c r="C102" s="90" t="s">
        <v>12936</v>
      </c>
      <c r="D102" s="90" t="s">
        <v>12838</v>
      </c>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t="s">
        <v>12938</v>
      </c>
      <c r="C103" s="90" t="s">
        <v>12936</v>
      </c>
      <c r="D103" s="90" t="s">
        <v>12838</v>
      </c>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t="s">
        <v>12939</v>
      </c>
      <c r="C104" s="90" t="s">
        <v>12936</v>
      </c>
      <c r="D104" s="90" t="s">
        <v>12838</v>
      </c>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t="s">
        <v>12940</v>
      </c>
      <c r="C105" s="90" t="s">
        <v>12877</v>
      </c>
      <c r="D105" s="90" t="s">
        <v>12838</v>
      </c>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t="s">
        <v>12941</v>
      </c>
      <c r="C106" s="90" t="s">
        <v>12877</v>
      </c>
      <c r="D106" s="90" t="s">
        <v>12838</v>
      </c>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t="s">
        <v>12942</v>
      </c>
      <c r="C107" s="90" t="s">
        <v>12877</v>
      </c>
      <c r="D107" s="90" t="s">
        <v>12838</v>
      </c>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t="s">
        <v>12943</v>
      </c>
      <c r="C108" s="90" t="s">
        <v>12936</v>
      </c>
      <c r="D108" s="90" t="s">
        <v>12838</v>
      </c>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t="s">
        <v>12944</v>
      </c>
      <c r="C109" s="90" t="s">
        <v>12936</v>
      </c>
      <c r="D109" s="90" t="s">
        <v>12838</v>
      </c>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t="s">
        <v>12945</v>
      </c>
      <c r="C110" s="90" t="s">
        <v>12936</v>
      </c>
      <c r="D110" s="90" t="s">
        <v>12838</v>
      </c>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t="s">
        <v>12946</v>
      </c>
      <c r="C111" s="90" t="s">
        <v>12936</v>
      </c>
      <c r="D111" s="90" t="s">
        <v>12838</v>
      </c>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t="s">
        <v>12947</v>
      </c>
      <c r="C112" s="90" t="s">
        <v>12936</v>
      </c>
      <c r="D112" s="90" t="s">
        <v>12838</v>
      </c>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t="s">
        <v>12948</v>
      </c>
      <c r="C113" s="90" t="s">
        <v>12877</v>
      </c>
      <c r="D113" s="90" t="s">
        <v>12838</v>
      </c>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t="s">
        <v>12949</v>
      </c>
      <c r="C114" s="90" t="s">
        <v>12877</v>
      </c>
      <c r="D114" s="90" t="s">
        <v>12838</v>
      </c>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t="s">
        <v>12950</v>
      </c>
      <c r="C115" s="90" t="s">
        <v>12877</v>
      </c>
      <c r="D115" s="90" t="s">
        <v>12838</v>
      </c>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t="s">
        <v>12951</v>
      </c>
      <c r="C116" s="90" t="s">
        <v>12936</v>
      </c>
      <c r="D116" s="90" t="s">
        <v>12838</v>
      </c>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t="s">
        <v>12952</v>
      </c>
      <c r="C117" s="90" t="s">
        <v>12936</v>
      </c>
      <c r="D117" s="90" t="s">
        <v>12838</v>
      </c>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t="s">
        <v>12953</v>
      </c>
      <c r="C118" s="90" t="s">
        <v>12936</v>
      </c>
      <c r="D118" s="90" t="s">
        <v>12838</v>
      </c>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t="s">
        <v>12954</v>
      </c>
      <c r="C119" s="90" t="s">
        <v>12936</v>
      </c>
      <c r="D119" s="90" t="s">
        <v>12838</v>
      </c>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t="s">
        <v>12955</v>
      </c>
      <c r="C120" s="90" t="s">
        <v>12936</v>
      </c>
      <c r="D120" s="90" t="s">
        <v>12838</v>
      </c>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t="s">
        <v>12956</v>
      </c>
      <c r="C121" s="90" t="s">
        <v>12877</v>
      </c>
      <c r="D121" s="90" t="s">
        <v>12838</v>
      </c>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t="s">
        <v>12957</v>
      </c>
      <c r="C122" s="90" t="s">
        <v>12877</v>
      </c>
      <c r="D122" s="90" t="s">
        <v>12838</v>
      </c>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t="s">
        <v>12958</v>
      </c>
      <c r="C123" s="90" t="s">
        <v>12877</v>
      </c>
      <c r="D123" s="90" t="s">
        <v>12838</v>
      </c>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t="s">
        <v>12959</v>
      </c>
      <c r="C124" s="90" t="s">
        <v>12936</v>
      </c>
      <c r="D124" s="90" t="s">
        <v>12838</v>
      </c>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t="s">
        <v>12960</v>
      </c>
      <c r="C125" s="90" t="s">
        <v>12936</v>
      </c>
      <c r="D125" s="90" t="s">
        <v>12838</v>
      </c>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t="s">
        <v>12961</v>
      </c>
      <c r="C126" s="90" t="s">
        <v>12936</v>
      </c>
      <c r="D126" s="90" t="s">
        <v>12838</v>
      </c>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t="s">
        <v>12962</v>
      </c>
      <c r="C127" s="90" t="s">
        <v>12877</v>
      </c>
      <c r="D127" s="90" t="s">
        <v>12838</v>
      </c>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t="s">
        <v>12963</v>
      </c>
      <c r="C128" s="90" t="s">
        <v>12877</v>
      </c>
      <c r="D128" s="90" t="s">
        <v>12838</v>
      </c>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t="s">
        <v>12964</v>
      </c>
      <c r="C129" s="90" t="s">
        <v>12936</v>
      </c>
      <c r="D129" s="90" t="s">
        <v>12838</v>
      </c>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t="s">
        <v>12965</v>
      </c>
      <c r="C130" s="90" t="s">
        <v>12936</v>
      </c>
      <c r="D130" s="90" t="s">
        <v>12838</v>
      </c>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t="s">
        <v>12966</v>
      </c>
      <c r="C131" s="90" t="s">
        <v>12936</v>
      </c>
      <c r="D131" s="90" t="s">
        <v>12838</v>
      </c>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t="s">
        <v>12967</v>
      </c>
      <c r="C132" s="90" t="s">
        <v>12936</v>
      </c>
      <c r="D132" s="90" t="s">
        <v>12838</v>
      </c>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t="s">
        <v>12968</v>
      </c>
      <c r="C133" s="90" t="s">
        <v>12936</v>
      </c>
      <c r="D133" s="90" t="s">
        <v>12838</v>
      </c>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t="s">
        <v>12969</v>
      </c>
      <c r="C134" s="90" t="s">
        <v>12936</v>
      </c>
      <c r="D134" s="90" t="s">
        <v>12838</v>
      </c>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t="s">
        <v>12970</v>
      </c>
      <c r="C135" s="90" t="s">
        <v>12877</v>
      </c>
      <c r="D135" s="90" t="s">
        <v>12838</v>
      </c>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t="s">
        <v>12971</v>
      </c>
      <c r="C136" s="90" t="s">
        <v>12936</v>
      </c>
      <c r="D136" s="90" t="s">
        <v>12838</v>
      </c>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t="s">
        <v>12972</v>
      </c>
      <c r="C137" s="90" t="s">
        <v>12936</v>
      </c>
      <c r="D137" s="90" t="s">
        <v>12838</v>
      </c>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t="s">
        <v>12973</v>
      </c>
      <c r="C138" s="90" t="s">
        <v>12936</v>
      </c>
      <c r="D138" s="90" t="s">
        <v>12838</v>
      </c>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t="s">
        <v>12974</v>
      </c>
      <c r="C139" s="90" t="s">
        <v>12877</v>
      </c>
      <c r="D139" s="90" t="s">
        <v>12838</v>
      </c>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t="s">
        <v>12975</v>
      </c>
      <c r="C140" s="90" t="s">
        <v>12877</v>
      </c>
      <c r="D140" s="90" t="s">
        <v>12838</v>
      </c>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t="s">
        <v>12976</v>
      </c>
      <c r="C141" s="90" t="s">
        <v>12936</v>
      </c>
      <c r="D141" s="90" t="s">
        <v>12838</v>
      </c>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t="s">
        <v>12977</v>
      </c>
      <c r="C142" s="90" t="s">
        <v>12936</v>
      </c>
      <c r="D142" s="90" t="s">
        <v>12838</v>
      </c>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t="s">
        <v>12978</v>
      </c>
      <c r="C143" s="90" t="s">
        <v>12936</v>
      </c>
      <c r="D143" s="90" t="s">
        <v>12838</v>
      </c>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t="s">
        <v>12979</v>
      </c>
      <c r="C144" s="90" t="s">
        <v>12936</v>
      </c>
      <c r="D144" s="90" t="s">
        <v>12838</v>
      </c>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t="s">
        <v>12980</v>
      </c>
      <c r="C145" s="90" t="s">
        <v>12936</v>
      </c>
      <c r="D145" s="90" t="s">
        <v>12838</v>
      </c>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t="s">
        <v>12981</v>
      </c>
      <c r="C146" s="90" t="s">
        <v>12936</v>
      </c>
      <c r="D146" s="90" t="s">
        <v>12838</v>
      </c>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t="s">
        <v>12982</v>
      </c>
      <c r="C147" s="90" t="s">
        <v>12877</v>
      </c>
      <c r="D147" s="90" t="s">
        <v>12838</v>
      </c>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t="s">
        <v>12983</v>
      </c>
      <c r="C148" s="90" t="s">
        <v>12877</v>
      </c>
      <c r="D148" s="90" t="s">
        <v>12838</v>
      </c>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t="s">
        <v>12984</v>
      </c>
      <c r="C149" s="90" t="s">
        <v>12877</v>
      </c>
      <c r="D149" s="90" t="s">
        <v>12838</v>
      </c>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t="s">
        <v>12985</v>
      </c>
      <c r="C150" s="90" t="s">
        <v>12936</v>
      </c>
      <c r="D150" s="90" t="s">
        <v>12838</v>
      </c>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t="s">
        <v>12986</v>
      </c>
      <c r="C151" s="90" t="s">
        <v>12936</v>
      </c>
      <c r="D151" s="90" t="s">
        <v>12838</v>
      </c>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t="s">
        <v>12987</v>
      </c>
      <c r="C152" s="90" t="s">
        <v>12936</v>
      </c>
      <c r="D152" s="90" t="s">
        <v>12838</v>
      </c>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t="s">
        <v>12988</v>
      </c>
      <c r="C153" s="90" t="s">
        <v>12936</v>
      </c>
      <c r="D153" s="90" t="s">
        <v>12838</v>
      </c>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t="s">
        <v>12989</v>
      </c>
      <c r="C154" s="90" t="s">
        <v>12936</v>
      </c>
      <c r="D154" s="90" t="s">
        <v>12838</v>
      </c>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t="s">
        <v>12990</v>
      </c>
      <c r="C155" s="90" t="s">
        <v>12991</v>
      </c>
      <c r="D155" s="90" t="s">
        <v>12838</v>
      </c>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522A50DD-2CEB-4E87-8727-CA915C08AA1B}"/>
    </customSheetView>
    <customSheetView guid="{4BDF1A28-30D5-449D-B20E-D6C97EF9FAE1}" showAutoFilter="1">
      <selection activeCell="C174" sqref="C174"/>
      <pageMargins left="0" right="0" top="0" bottom="0" header="0" footer="0"/>
      <pageSetup paperSize="9" orientation="portrait"/>
      <autoFilter ref="B1:N1" xr:uid="{36FCDEE5-2A4F-43B2-972B-12D1D8CB59F9}"/>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Bonnie Paro</cp:lastModifiedBy>
  <cp:revision/>
  <dcterms:created xsi:type="dcterms:W3CDTF">2010-06-21T21:00:23Z</dcterms:created>
  <dcterms:modified xsi:type="dcterms:W3CDTF">2023-10-24T14:30:31Z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