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mc:AlternateContent xmlns:mc="http://schemas.openxmlformats.org/markup-compatibility/2006">
    <mc:Choice Requires="x15">
      <x15ac:absPath xmlns:x15ac="http://schemas.microsoft.com/office/spreadsheetml/2010/11/ac" url="Q:\REACH\CMRT_EMRT\2025 August Revision\"/>
    </mc:Choice>
  </mc:AlternateContent>
  <xr:revisionPtr revIDLastSave="0" documentId="13_ncr:1_{9CBDC05F-2143-485C-A0A1-83F9314FBABA}"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28680" yWindow="-120" windowWidth="29040" windowHeight="157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List'!$A$4:$AI$2504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C2501" i="5"/>
  <c r="AB2501" i="5" s="1"/>
  <c r="C2502" i="5"/>
  <c r="C2503" i="5"/>
  <c r="AB2503" i="5" s="1"/>
  <c r="V2500" i="5"/>
  <c r="V2501" i="5"/>
  <c r="R2501" i="5" s="1"/>
  <c r="V2502" i="5"/>
  <c r="V2503" i="5"/>
  <c r="B2500" i="5"/>
  <c r="T2500" i="5" s="1"/>
  <c r="B2501" i="5"/>
  <c r="S2501" i="5" s="1"/>
  <c r="B2502" i="5"/>
  <c r="B2503" i="5"/>
  <c r="T2503" i="5" s="1"/>
  <c r="S2500" i="5"/>
  <c r="C2499" i="5"/>
  <c r="V2499" i="5" s="1"/>
  <c r="J2501" i="5"/>
  <c r="J2503" i="5"/>
  <c r="H2499" i="5"/>
  <c r="H2501" i="5"/>
  <c r="G2501" i="5"/>
  <c r="G2503"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AB12" i="5"/>
  <c r="V12" i="5"/>
  <c r="X12" i="5"/>
  <c r="T12" i="5"/>
  <c r="AB11" i="5"/>
  <c r="V11" i="5"/>
  <c r="X11" i="5"/>
  <c r="AB10" i="5"/>
  <c r="V10" i="5"/>
  <c r="X10" i="5"/>
  <c r="AB9" i="5"/>
  <c r="V9" i="5"/>
  <c r="X9" i="5"/>
  <c r="AB8" i="5"/>
  <c r="V8" i="5"/>
  <c r="X8" i="5"/>
  <c r="AB7" i="5"/>
  <c r="V7" i="5"/>
  <c r="X7" i="5"/>
  <c r="AB6" i="5"/>
  <c r="V6" i="5"/>
  <c r="T6" i="5"/>
  <c r="S6" i="5"/>
  <c r="AB5" i="5"/>
  <c r="V5" i="5"/>
  <c r="X5"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G5" i="6" s="1"/>
  <c r="H5" i="6" s="1"/>
  <c r="D5" i="6" s="1"/>
  <c r="F112" i="6"/>
  <c r="B30" i="4"/>
  <c r="G7" i="6"/>
  <c r="B111" i="6"/>
  <c r="B110" i="6"/>
  <c r="G110" i="6" s="1"/>
  <c r="B109" i="6"/>
  <c r="G109" i="6" s="1"/>
  <c r="B108" i="6"/>
  <c r="B107" i="6"/>
  <c r="B106" i="6"/>
  <c r="B105" i="6"/>
  <c r="B104" i="6"/>
  <c r="B103" i="6"/>
  <c r="B102" i="6"/>
  <c r="B101" i="6"/>
  <c r="B100" i="6"/>
  <c r="B99" i="6"/>
  <c r="B98" i="6"/>
  <c r="B96" i="6"/>
  <c r="G96" i="6" s="1"/>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G40" i="6" s="1"/>
  <c r="B39" i="6"/>
  <c r="B37" i="6"/>
  <c r="B36" i="6"/>
  <c r="B35" i="6"/>
  <c r="B34" i="6"/>
  <c r="B33" i="6"/>
  <c r="B32" i="6"/>
  <c r="B31" i="6"/>
  <c r="B30" i="6"/>
  <c r="B29" i="6"/>
  <c r="B28" i="6"/>
  <c r="B26" i="6"/>
  <c r="B25" i="6"/>
  <c r="B24" i="6"/>
  <c r="B23" i="6"/>
  <c r="B22" i="6"/>
  <c r="G22" i="6" s="1"/>
  <c r="B21" i="6"/>
  <c r="B20" i="6"/>
  <c r="B19" i="6"/>
  <c r="B18" i="6"/>
  <c r="B17" i="6"/>
  <c r="B15" i="6"/>
  <c r="B13" i="6"/>
  <c r="B12" i="6"/>
  <c r="B11" i="6"/>
  <c r="G11" i="6" s="1"/>
  <c r="H11" i="6" s="1"/>
  <c r="D11" i="6" s="1"/>
  <c r="B10" i="6"/>
  <c r="G10" i="6" s="1"/>
  <c r="H10" i="6" s="1"/>
  <c r="D10" i="6" s="1"/>
  <c r="B9" i="6"/>
  <c r="B6" i="6"/>
  <c r="B4" i="6"/>
  <c r="O30" i="4"/>
  <c r="P54" i="4"/>
  <c r="B133" i="4" s="1"/>
  <c r="A109" i="6" s="1"/>
  <c r="B135" i="4"/>
  <c r="A110" i="6" s="1"/>
  <c r="B131" i="4"/>
  <c r="A108" i="6" s="1"/>
  <c r="B120" i="4"/>
  <c r="A98" i="6" s="1"/>
  <c r="B119" i="4"/>
  <c r="A97" i="6" s="1"/>
  <c r="B117" i="4"/>
  <c r="A95" i="6" s="1"/>
  <c r="B114" i="4"/>
  <c r="A93" i="6" s="1"/>
  <c r="B102" i="4"/>
  <c r="A83" i="6" s="1"/>
  <c r="P53" i="4"/>
  <c r="P42" i="4"/>
  <c r="B42" i="4"/>
  <c r="A28" i="6" s="1"/>
  <c r="P41" i="4"/>
  <c r="A17" i="6"/>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89" i="4" s="1"/>
  <c r="D29" i="4"/>
  <c r="B113" i="4"/>
  <c r="H101" i="4"/>
  <c r="S51" i="4"/>
  <c r="T51" i="4"/>
  <c r="U51" i="4"/>
  <c r="V51" i="4"/>
  <c r="W51" i="4"/>
  <c r="X51" i="4"/>
  <c r="Y51" i="4" s="1"/>
  <c r="S50" i="4"/>
  <c r="T50" i="4"/>
  <c r="U50" i="4"/>
  <c r="V50" i="4"/>
  <c r="W50" i="4"/>
  <c r="X50" i="4" s="1"/>
  <c r="S49" i="4"/>
  <c r="T49" i="4"/>
  <c r="U49" i="4"/>
  <c r="V49" i="4"/>
  <c r="W49" i="4"/>
  <c r="S48" i="4"/>
  <c r="T48" i="4"/>
  <c r="U48" i="4"/>
  <c r="V48" i="4"/>
  <c r="W48" i="4"/>
  <c r="S47" i="4"/>
  <c r="T47" i="4" s="1"/>
  <c r="S46" i="4"/>
  <c r="U47" i="4"/>
  <c r="V47" i="4" s="1"/>
  <c r="W47" i="4" s="1"/>
  <c r="T46" i="4"/>
  <c r="S45" i="4"/>
  <c r="S44" i="4"/>
  <c r="T45" i="4"/>
  <c r="U46" i="4"/>
  <c r="U45" i="4"/>
  <c r="V45" i="4" s="1"/>
  <c r="T44" i="4"/>
  <c r="S43" i="4"/>
  <c r="T43" i="4" s="1"/>
  <c r="U43" i="4" s="1"/>
  <c r="S42" i="4"/>
  <c r="U44" i="4"/>
  <c r="V44" i="4" s="1"/>
  <c r="X47" i="4"/>
  <c r="T42" i="4"/>
  <c r="U42" i="4" s="1"/>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19" i="5"/>
  <c r="C20" i="5"/>
  <c r="V20" i="5" s="1"/>
  <c r="E20" i="5" s="1"/>
  <c r="X20" i="5" s="1"/>
  <c r="C21" i="5"/>
  <c r="C22" i="5"/>
  <c r="C23" i="5"/>
  <c r="V23" i="5" s="1"/>
  <c r="E23" i="5" s="1"/>
  <c r="X23" i="5" s="1"/>
  <c r="C24" i="5"/>
  <c r="V24" i="5" s="1"/>
  <c r="C25" i="5"/>
  <c r="C26" i="5"/>
  <c r="C27" i="5"/>
  <c r="C28" i="5"/>
  <c r="C29" i="5"/>
  <c r="C30" i="5"/>
  <c r="C31" i="5"/>
  <c r="C32" i="5"/>
  <c r="V32" i="5" s="1"/>
  <c r="C33" i="5"/>
  <c r="C34" i="5"/>
  <c r="C35" i="5"/>
  <c r="C36" i="5"/>
  <c r="C37" i="5"/>
  <c r="C38" i="5"/>
  <c r="C39" i="5"/>
  <c r="V39" i="5" s="1"/>
  <c r="E39" i="5" s="1"/>
  <c r="X39" i="5" s="1"/>
  <c r="C40" i="5"/>
  <c r="V40" i="5" s="1"/>
  <c r="E40" i="5" s="1"/>
  <c r="X40" i="5" s="1"/>
  <c r="C41" i="5"/>
  <c r="C42" i="5"/>
  <c r="C43" i="5"/>
  <c r="C44" i="5"/>
  <c r="V44" i="5" s="1"/>
  <c r="C45" i="5"/>
  <c r="C46" i="5"/>
  <c r="C47" i="5"/>
  <c r="C48" i="5"/>
  <c r="C49" i="5"/>
  <c r="C50" i="5"/>
  <c r="C51" i="5"/>
  <c r="C52" i="5"/>
  <c r="V52" i="5" s="1"/>
  <c r="E52" i="5" s="1"/>
  <c r="X52" i="5" s="1"/>
  <c r="C53" i="5"/>
  <c r="C54" i="5"/>
  <c r="C55" i="5"/>
  <c r="V55" i="5" s="1"/>
  <c r="E55" i="5" s="1"/>
  <c r="X55" i="5" s="1"/>
  <c r="C56" i="5"/>
  <c r="C57" i="5"/>
  <c r="C58" i="5"/>
  <c r="C59" i="5"/>
  <c r="C60" i="5"/>
  <c r="V60" i="5" s="1"/>
  <c r="E60" i="5" s="1"/>
  <c r="X60" i="5" s="1"/>
  <c r="C61" i="5"/>
  <c r="C62" i="5"/>
  <c r="C63" i="5"/>
  <c r="C64" i="5"/>
  <c r="V64" i="5" s="1"/>
  <c r="C65" i="5"/>
  <c r="C66" i="5"/>
  <c r="C67" i="5"/>
  <c r="C68" i="5"/>
  <c r="C69" i="5"/>
  <c r="C70" i="5"/>
  <c r="C71" i="5"/>
  <c r="V71" i="5" s="1"/>
  <c r="E71" i="5" s="1"/>
  <c r="X71" i="5" s="1"/>
  <c r="C72" i="5"/>
  <c r="V72" i="5" s="1"/>
  <c r="E72" i="5" s="1"/>
  <c r="X72" i="5" s="1"/>
  <c r="C73" i="5"/>
  <c r="C74" i="5"/>
  <c r="C75" i="5"/>
  <c r="C76" i="5"/>
  <c r="V76" i="5" s="1"/>
  <c r="C77" i="5"/>
  <c r="C78" i="5"/>
  <c r="C79" i="5"/>
  <c r="C80" i="5"/>
  <c r="C81" i="5"/>
  <c r="C82" i="5"/>
  <c r="C83" i="5"/>
  <c r="C84" i="5"/>
  <c r="V84" i="5" s="1"/>
  <c r="E84" i="5" s="1"/>
  <c r="X84" i="5" s="1"/>
  <c r="C85" i="5"/>
  <c r="C86" i="5"/>
  <c r="C87" i="5"/>
  <c r="V87" i="5" s="1"/>
  <c r="E87" i="5" s="1"/>
  <c r="X87" i="5" s="1"/>
  <c r="C88" i="5"/>
  <c r="C89" i="5"/>
  <c r="C90" i="5"/>
  <c r="C91" i="5"/>
  <c r="C92" i="5"/>
  <c r="V92" i="5" s="1"/>
  <c r="E92" i="5" s="1"/>
  <c r="X92" i="5" s="1"/>
  <c r="C93" i="5"/>
  <c r="C94" i="5"/>
  <c r="C95" i="5"/>
  <c r="C96" i="5"/>
  <c r="V96" i="5" s="1"/>
  <c r="C97" i="5"/>
  <c r="C98" i="5"/>
  <c r="C99" i="5"/>
  <c r="C100" i="5"/>
  <c r="C101" i="5"/>
  <c r="C102" i="5"/>
  <c r="C103" i="5"/>
  <c r="V103" i="5" s="1"/>
  <c r="E103" i="5" s="1"/>
  <c r="X103" i="5" s="1"/>
  <c r="C104" i="5"/>
  <c r="V104" i="5" s="1"/>
  <c r="E104" i="5" s="1"/>
  <c r="X104" i="5" s="1"/>
  <c r="C105" i="5"/>
  <c r="C106" i="5"/>
  <c r="C107" i="5"/>
  <c r="C108" i="5"/>
  <c r="V108" i="5" s="1"/>
  <c r="E108" i="5" s="1"/>
  <c r="X108" i="5" s="1"/>
  <c r="C109" i="5"/>
  <c r="C110" i="5"/>
  <c r="C111" i="5"/>
  <c r="C112" i="5"/>
  <c r="V112" i="5" s="1"/>
  <c r="C113" i="5"/>
  <c r="C114" i="5"/>
  <c r="C115" i="5"/>
  <c r="C116" i="5"/>
  <c r="C117" i="5"/>
  <c r="C118" i="5"/>
  <c r="C119" i="5"/>
  <c r="V119" i="5" s="1"/>
  <c r="E119" i="5" s="1"/>
  <c r="X119" i="5" s="1"/>
  <c r="C120" i="5"/>
  <c r="V120" i="5" s="1"/>
  <c r="C121" i="5"/>
  <c r="C122" i="5"/>
  <c r="C123" i="5"/>
  <c r="C124" i="5"/>
  <c r="C125" i="5"/>
  <c r="C126" i="5"/>
  <c r="C127" i="5"/>
  <c r="C128" i="5"/>
  <c r="V128" i="5" s="1"/>
  <c r="E128" i="5" s="1"/>
  <c r="X128" i="5" s="1"/>
  <c r="C129" i="5"/>
  <c r="C130" i="5"/>
  <c r="C131" i="5"/>
  <c r="C132" i="5"/>
  <c r="V132" i="5" s="1"/>
  <c r="E132" i="5" s="1"/>
  <c r="X132" i="5" s="1"/>
  <c r="C133" i="5"/>
  <c r="C134" i="5"/>
  <c r="C135" i="5"/>
  <c r="V135" i="5" s="1"/>
  <c r="E135" i="5" s="1"/>
  <c r="X135" i="5" s="1"/>
  <c r="C136" i="5"/>
  <c r="V136" i="5" s="1"/>
  <c r="E136" i="5" s="1"/>
  <c r="X136" i="5" s="1"/>
  <c r="C137" i="5"/>
  <c r="C138" i="5"/>
  <c r="C139" i="5"/>
  <c r="C140" i="5"/>
  <c r="V140" i="5" s="1"/>
  <c r="E140" i="5" s="1"/>
  <c r="X140" i="5" s="1"/>
  <c r="C141" i="5"/>
  <c r="C142" i="5"/>
  <c r="C143" i="5"/>
  <c r="C144" i="5"/>
  <c r="V144" i="5" s="1"/>
  <c r="C145" i="5"/>
  <c r="C146" i="5"/>
  <c r="C147" i="5"/>
  <c r="C148" i="5"/>
  <c r="C149" i="5"/>
  <c r="C150" i="5"/>
  <c r="C151" i="5"/>
  <c r="V151" i="5" s="1"/>
  <c r="E151" i="5" s="1"/>
  <c r="X151" i="5" s="1"/>
  <c r="C152" i="5"/>
  <c r="V152" i="5" s="1"/>
  <c r="C153" i="5"/>
  <c r="C154" i="5"/>
  <c r="C155" i="5"/>
  <c r="C156" i="5"/>
  <c r="V156" i="5" s="1"/>
  <c r="E156" i="5" s="1"/>
  <c r="X156" i="5" s="1"/>
  <c r="C157" i="5"/>
  <c r="C158" i="5"/>
  <c r="C159" i="5"/>
  <c r="C160" i="5"/>
  <c r="V160" i="5" s="1"/>
  <c r="E160" i="5" s="1"/>
  <c r="X160" i="5" s="1"/>
  <c r="C161" i="5"/>
  <c r="C162" i="5"/>
  <c r="C163" i="5"/>
  <c r="C164" i="5"/>
  <c r="V164" i="5" s="1"/>
  <c r="E164" i="5" s="1"/>
  <c r="X164" i="5" s="1"/>
  <c r="C165" i="5"/>
  <c r="C166" i="5"/>
  <c r="C167" i="5"/>
  <c r="C168" i="5"/>
  <c r="V168" i="5" s="1"/>
  <c r="E168" i="5" s="1"/>
  <c r="X168" i="5" s="1"/>
  <c r="C169" i="5"/>
  <c r="C170" i="5"/>
  <c r="C171" i="5"/>
  <c r="C172" i="5"/>
  <c r="V172" i="5" s="1"/>
  <c r="E172" i="5" s="1"/>
  <c r="X172" i="5" s="1"/>
  <c r="C173" i="5"/>
  <c r="C174" i="5"/>
  <c r="C175" i="5"/>
  <c r="C176" i="5"/>
  <c r="V176" i="5" s="1"/>
  <c r="E176" i="5" s="1"/>
  <c r="X176" i="5" s="1"/>
  <c r="C177" i="5"/>
  <c r="C178" i="5"/>
  <c r="C179" i="5"/>
  <c r="C180" i="5"/>
  <c r="V180" i="5" s="1"/>
  <c r="E180" i="5" s="1"/>
  <c r="X180" i="5" s="1"/>
  <c r="C181" i="5"/>
  <c r="C182" i="5"/>
  <c r="C183" i="5"/>
  <c r="C184" i="5"/>
  <c r="V184" i="5" s="1"/>
  <c r="E184" i="5" s="1"/>
  <c r="X184" i="5" s="1"/>
  <c r="C185" i="5"/>
  <c r="C186" i="5"/>
  <c r="C187" i="5"/>
  <c r="C188" i="5"/>
  <c r="V188" i="5" s="1"/>
  <c r="C189" i="5"/>
  <c r="C190" i="5"/>
  <c r="C191" i="5"/>
  <c r="V191" i="5" s="1"/>
  <c r="E191" i="5" s="1"/>
  <c r="X191" i="5" s="1"/>
  <c r="C192" i="5"/>
  <c r="C193" i="5"/>
  <c r="C194" i="5"/>
  <c r="C195" i="5"/>
  <c r="V195" i="5" s="1"/>
  <c r="E195" i="5" s="1"/>
  <c r="X195" i="5" s="1"/>
  <c r="C196" i="5"/>
  <c r="V196" i="5" s="1"/>
  <c r="E196" i="5" s="1"/>
  <c r="X196" i="5" s="1"/>
  <c r="C197" i="5"/>
  <c r="C198" i="5"/>
  <c r="C199" i="5"/>
  <c r="V199" i="5" s="1"/>
  <c r="E199" i="5" s="1"/>
  <c r="X199" i="5" s="1"/>
  <c r="C200" i="5"/>
  <c r="C201" i="5"/>
  <c r="C202" i="5"/>
  <c r="C203" i="5"/>
  <c r="C204" i="5"/>
  <c r="V204" i="5" s="1"/>
  <c r="E204" i="5" s="1"/>
  <c r="X204" i="5" s="1"/>
  <c r="C205" i="5"/>
  <c r="C206" i="5"/>
  <c r="C207" i="5"/>
  <c r="V207" i="5" s="1"/>
  <c r="E207" i="5" s="1"/>
  <c r="X207" i="5" s="1"/>
  <c r="C208" i="5"/>
  <c r="V208" i="5" s="1"/>
  <c r="E208" i="5" s="1"/>
  <c r="X208" i="5" s="1"/>
  <c r="C209" i="5"/>
  <c r="C210" i="5"/>
  <c r="C211" i="5"/>
  <c r="V211" i="5" s="1"/>
  <c r="E211" i="5" s="1"/>
  <c r="X211" i="5" s="1"/>
  <c r="C212" i="5"/>
  <c r="V212" i="5" s="1"/>
  <c r="E212" i="5" s="1"/>
  <c r="X212" i="5" s="1"/>
  <c r="C213" i="5"/>
  <c r="C214" i="5"/>
  <c r="C215" i="5"/>
  <c r="V215" i="5" s="1"/>
  <c r="E215" i="5" s="1"/>
  <c r="X215" i="5" s="1"/>
  <c r="C216" i="5"/>
  <c r="C217" i="5"/>
  <c r="C218" i="5"/>
  <c r="C219" i="5"/>
  <c r="C220" i="5"/>
  <c r="V220" i="5" s="1"/>
  <c r="E220" i="5" s="1"/>
  <c r="X220" i="5" s="1"/>
  <c r="C221" i="5"/>
  <c r="C222" i="5"/>
  <c r="C223" i="5"/>
  <c r="V223" i="5" s="1"/>
  <c r="E223" i="5" s="1"/>
  <c r="X223" i="5" s="1"/>
  <c r="C224" i="5"/>
  <c r="V224" i="5" s="1"/>
  <c r="E224" i="5" s="1"/>
  <c r="X224" i="5" s="1"/>
  <c r="C225" i="5"/>
  <c r="C226" i="5"/>
  <c r="C227" i="5"/>
  <c r="V227" i="5" s="1"/>
  <c r="E227" i="5" s="1"/>
  <c r="X227" i="5" s="1"/>
  <c r="C228" i="5"/>
  <c r="C229" i="5"/>
  <c r="C230" i="5"/>
  <c r="C231" i="5"/>
  <c r="V231" i="5" s="1"/>
  <c r="E231" i="5" s="1"/>
  <c r="X231" i="5" s="1"/>
  <c r="C232" i="5"/>
  <c r="C233" i="5"/>
  <c r="C234" i="5"/>
  <c r="C235" i="5"/>
  <c r="C236" i="5"/>
  <c r="C237" i="5"/>
  <c r="C238" i="5"/>
  <c r="C239" i="5"/>
  <c r="V239" i="5" s="1"/>
  <c r="E239" i="5" s="1"/>
  <c r="X239" i="5" s="1"/>
  <c r="C240" i="5"/>
  <c r="C241" i="5"/>
  <c r="C242" i="5"/>
  <c r="C243" i="5"/>
  <c r="V243" i="5" s="1"/>
  <c r="E243" i="5" s="1"/>
  <c r="X243" i="5" s="1"/>
  <c r="C244" i="5"/>
  <c r="V244" i="5" s="1"/>
  <c r="E244" i="5" s="1"/>
  <c r="X244" i="5" s="1"/>
  <c r="C245" i="5"/>
  <c r="C246" i="5"/>
  <c r="C247" i="5"/>
  <c r="V247" i="5" s="1"/>
  <c r="E247" i="5" s="1"/>
  <c r="X247" i="5" s="1"/>
  <c r="C248" i="5"/>
  <c r="V248" i="5" s="1"/>
  <c r="C249" i="5"/>
  <c r="C250" i="5"/>
  <c r="C251" i="5"/>
  <c r="C252" i="5"/>
  <c r="C253" i="5"/>
  <c r="C254" i="5"/>
  <c r="C255" i="5"/>
  <c r="V255" i="5" s="1"/>
  <c r="E255" i="5" s="1"/>
  <c r="X255" i="5" s="1"/>
  <c r="C256" i="5"/>
  <c r="C257" i="5"/>
  <c r="C258" i="5"/>
  <c r="C259" i="5"/>
  <c r="V259" i="5" s="1"/>
  <c r="C260" i="5"/>
  <c r="V260" i="5" s="1"/>
  <c r="E260" i="5" s="1"/>
  <c r="X260" i="5" s="1"/>
  <c r="C261" i="5"/>
  <c r="C262" i="5"/>
  <c r="C263" i="5"/>
  <c r="V263" i="5" s="1"/>
  <c r="E263" i="5" s="1"/>
  <c r="X263" i="5" s="1"/>
  <c r="C264" i="5"/>
  <c r="C265" i="5"/>
  <c r="C266" i="5"/>
  <c r="C267" i="5"/>
  <c r="V267" i="5" s="1"/>
  <c r="C268" i="5"/>
  <c r="V268" i="5" s="1"/>
  <c r="E268" i="5" s="1"/>
  <c r="X268" i="5" s="1"/>
  <c r="C269" i="5"/>
  <c r="C270" i="5"/>
  <c r="C271" i="5"/>
  <c r="V271" i="5" s="1"/>
  <c r="E271" i="5" s="1"/>
  <c r="X271" i="5" s="1"/>
  <c r="C272" i="5"/>
  <c r="C273" i="5"/>
  <c r="C274" i="5"/>
  <c r="C275" i="5"/>
  <c r="V275" i="5" s="1"/>
  <c r="C276" i="5"/>
  <c r="V276" i="5" s="1"/>
  <c r="E276" i="5" s="1"/>
  <c r="X276" i="5" s="1"/>
  <c r="C277" i="5"/>
  <c r="C278" i="5"/>
  <c r="C279" i="5"/>
  <c r="V279" i="5" s="1"/>
  <c r="E279" i="5" s="1"/>
  <c r="X279" i="5" s="1"/>
  <c r="C280" i="5"/>
  <c r="C281" i="5"/>
  <c r="C282" i="5"/>
  <c r="C283" i="5"/>
  <c r="V283" i="5" s="1"/>
  <c r="C284" i="5"/>
  <c r="C285" i="5"/>
  <c r="C286" i="5"/>
  <c r="C287" i="5"/>
  <c r="V287" i="5" s="1"/>
  <c r="E287" i="5" s="1"/>
  <c r="X287" i="5" s="1"/>
  <c r="C288" i="5"/>
  <c r="V288" i="5" s="1"/>
  <c r="E288" i="5" s="1"/>
  <c r="X288" i="5" s="1"/>
  <c r="C289" i="5"/>
  <c r="C290" i="5"/>
  <c r="C291" i="5"/>
  <c r="C292" i="5"/>
  <c r="C293" i="5"/>
  <c r="C294" i="5"/>
  <c r="C295" i="5"/>
  <c r="C296" i="5"/>
  <c r="C297" i="5"/>
  <c r="C298" i="5"/>
  <c r="C299" i="5"/>
  <c r="C300" i="5"/>
  <c r="C301" i="5"/>
  <c r="C302" i="5"/>
  <c r="C303" i="5"/>
  <c r="C304" i="5"/>
  <c r="C305" i="5"/>
  <c r="C306" i="5"/>
  <c r="C307" i="5"/>
  <c r="C308" i="5"/>
  <c r="C309" i="5"/>
  <c r="C310" i="5"/>
  <c r="C311" i="5"/>
  <c r="C312" i="5"/>
  <c r="V312" i="5" s="1"/>
  <c r="E312" i="5" s="1"/>
  <c r="X312" i="5" s="1"/>
  <c r="C313" i="5"/>
  <c r="C314" i="5"/>
  <c r="C315" i="5"/>
  <c r="C316" i="5"/>
  <c r="C317" i="5"/>
  <c r="C318" i="5"/>
  <c r="C319" i="5"/>
  <c r="C320" i="5"/>
  <c r="C321" i="5"/>
  <c r="C322" i="5"/>
  <c r="C323" i="5"/>
  <c r="C324" i="5"/>
  <c r="C325" i="5"/>
  <c r="C326" i="5"/>
  <c r="C327" i="5"/>
  <c r="C328" i="5"/>
  <c r="V328" i="5" s="1"/>
  <c r="E328" i="5" s="1"/>
  <c r="X328" i="5" s="1"/>
  <c r="C329" i="5"/>
  <c r="C330" i="5"/>
  <c r="C331" i="5"/>
  <c r="C332" i="5"/>
  <c r="V332" i="5" s="1"/>
  <c r="C333" i="5"/>
  <c r="C334" i="5"/>
  <c r="C335" i="5"/>
  <c r="C336" i="5"/>
  <c r="C337" i="5"/>
  <c r="C338" i="5"/>
  <c r="C339" i="5"/>
  <c r="C340" i="5"/>
  <c r="C341" i="5"/>
  <c r="C342" i="5"/>
  <c r="C343" i="5"/>
  <c r="C344" i="5"/>
  <c r="C345" i="5"/>
  <c r="C346" i="5"/>
  <c r="C347" i="5"/>
  <c r="C348" i="5"/>
  <c r="V348" i="5" s="1"/>
  <c r="E348" i="5" s="1"/>
  <c r="X348" i="5" s="1"/>
  <c r="C349" i="5"/>
  <c r="C350" i="5"/>
  <c r="C351" i="5"/>
  <c r="V351" i="5" s="1"/>
  <c r="E351" i="5" s="1"/>
  <c r="X351" i="5" s="1"/>
  <c r="C352" i="5"/>
  <c r="C353" i="5"/>
  <c r="C354" i="5"/>
  <c r="C355" i="5"/>
  <c r="V355" i="5" s="1"/>
  <c r="C356" i="5"/>
  <c r="V356" i="5" s="1"/>
  <c r="E356" i="5" s="1"/>
  <c r="X356" i="5" s="1"/>
  <c r="C357" i="5"/>
  <c r="C358" i="5"/>
  <c r="C359" i="5"/>
  <c r="V359" i="5" s="1"/>
  <c r="E359" i="5" s="1"/>
  <c r="X359" i="5" s="1"/>
  <c r="C360" i="5"/>
  <c r="V360" i="5" s="1"/>
  <c r="E360" i="5" s="1"/>
  <c r="X360" i="5" s="1"/>
  <c r="C361" i="5"/>
  <c r="C362" i="5"/>
  <c r="C363" i="5"/>
  <c r="V363" i="5" s="1"/>
  <c r="C364" i="5"/>
  <c r="C365" i="5"/>
  <c r="C366" i="5"/>
  <c r="C367" i="5"/>
  <c r="V367" i="5" s="1"/>
  <c r="E367" i="5" s="1"/>
  <c r="X367" i="5" s="1"/>
  <c r="C368" i="5"/>
  <c r="V368" i="5" s="1"/>
  <c r="E368" i="5" s="1"/>
  <c r="X368" i="5" s="1"/>
  <c r="C369" i="5"/>
  <c r="C370" i="5"/>
  <c r="C371" i="5"/>
  <c r="V371" i="5" s="1"/>
  <c r="C372" i="5"/>
  <c r="C373" i="5"/>
  <c r="C374" i="5"/>
  <c r="C375" i="5"/>
  <c r="V375" i="5" s="1"/>
  <c r="E375" i="5" s="1"/>
  <c r="X375" i="5" s="1"/>
  <c r="C376" i="5"/>
  <c r="V376" i="5" s="1"/>
  <c r="E376" i="5" s="1"/>
  <c r="X376" i="5" s="1"/>
  <c r="C377" i="5"/>
  <c r="C378" i="5"/>
  <c r="C379" i="5"/>
  <c r="V379" i="5" s="1"/>
  <c r="C380" i="5"/>
  <c r="V380" i="5" s="1"/>
  <c r="E380" i="5" s="1"/>
  <c r="X380" i="5" s="1"/>
  <c r="C381" i="5"/>
  <c r="C382" i="5"/>
  <c r="C383" i="5"/>
  <c r="V383" i="5" s="1"/>
  <c r="E383" i="5" s="1"/>
  <c r="X383" i="5" s="1"/>
  <c r="C384" i="5"/>
  <c r="C385" i="5"/>
  <c r="C386" i="5"/>
  <c r="C387" i="5"/>
  <c r="V387" i="5" s="1"/>
  <c r="C388" i="5"/>
  <c r="V388" i="5" s="1"/>
  <c r="E388" i="5" s="1"/>
  <c r="X388" i="5" s="1"/>
  <c r="C389" i="5"/>
  <c r="C390" i="5"/>
  <c r="C391" i="5"/>
  <c r="V391" i="5" s="1"/>
  <c r="E391" i="5" s="1"/>
  <c r="X391" i="5" s="1"/>
  <c r="C392" i="5"/>
  <c r="C393" i="5"/>
  <c r="C394" i="5"/>
  <c r="C395" i="5"/>
  <c r="V395" i="5" s="1"/>
  <c r="C396" i="5"/>
  <c r="V396" i="5" s="1"/>
  <c r="E396" i="5" s="1"/>
  <c r="X396" i="5" s="1"/>
  <c r="C397" i="5"/>
  <c r="C398" i="5"/>
  <c r="C399" i="5"/>
  <c r="C400" i="5"/>
  <c r="V400" i="5" s="1"/>
  <c r="E400" i="5" s="1"/>
  <c r="X400" i="5" s="1"/>
  <c r="C401" i="5"/>
  <c r="C402" i="5"/>
  <c r="C403" i="5"/>
  <c r="C404" i="5"/>
  <c r="C405" i="5"/>
  <c r="C406" i="5"/>
  <c r="C407" i="5"/>
  <c r="C408" i="5"/>
  <c r="C409" i="5"/>
  <c r="C410" i="5"/>
  <c r="C411" i="5"/>
  <c r="C412" i="5"/>
  <c r="V412" i="5" s="1"/>
  <c r="E412" i="5" s="1"/>
  <c r="X412" i="5" s="1"/>
  <c r="C413" i="5"/>
  <c r="C414" i="5"/>
  <c r="C415" i="5"/>
  <c r="C416" i="5"/>
  <c r="V416" i="5" s="1"/>
  <c r="E416" i="5" s="1"/>
  <c r="X416" i="5" s="1"/>
  <c r="C417" i="5"/>
  <c r="C418" i="5"/>
  <c r="C419" i="5"/>
  <c r="C420" i="5"/>
  <c r="V420" i="5" s="1"/>
  <c r="E420" i="5" s="1"/>
  <c r="X420" i="5" s="1"/>
  <c r="C421" i="5"/>
  <c r="C422" i="5"/>
  <c r="C423" i="5"/>
  <c r="C424" i="5"/>
  <c r="V424" i="5" s="1"/>
  <c r="E424" i="5" s="1"/>
  <c r="X424" i="5" s="1"/>
  <c r="C425" i="5"/>
  <c r="C426" i="5"/>
  <c r="C427" i="5"/>
  <c r="C428" i="5"/>
  <c r="C429" i="5"/>
  <c r="C430" i="5"/>
  <c r="C431" i="5"/>
  <c r="C432" i="5"/>
  <c r="C433" i="5"/>
  <c r="C434" i="5"/>
  <c r="C435" i="5"/>
  <c r="C436" i="5"/>
  <c r="C437" i="5"/>
  <c r="C438" i="5"/>
  <c r="C439" i="5"/>
  <c r="C440" i="5"/>
  <c r="C441" i="5"/>
  <c r="C442" i="5"/>
  <c r="C443" i="5"/>
  <c r="C444" i="5"/>
  <c r="C445" i="5"/>
  <c r="C446" i="5"/>
  <c r="C447" i="5"/>
  <c r="C448" i="5"/>
  <c r="V448" i="5" s="1"/>
  <c r="E448" i="5" s="1"/>
  <c r="X448" i="5" s="1"/>
  <c r="C449" i="5"/>
  <c r="C450" i="5"/>
  <c r="C451" i="5"/>
  <c r="C452" i="5"/>
  <c r="V452" i="5" s="1"/>
  <c r="E452" i="5" s="1"/>
  <c r="X452" i="5" s="1"/>
  <c r="C453" i="5"/>
  <c r="C454" i="5"/>
  <c r="C455" i="5"/>
  <c r="C456" i="5"/>
  <c r="V456" i="5" s="1"/>
  <c r="E456" i="5" s="1"/>
  <c r="X456" i="5" s="1"/>
  <c r="C457" i="5"/>
  <c r="C458" i="5"/>
  <c r="C459" i="5"/>
  <c r="C460" i="5"/>
  <c r="V460" i="5" s="1"/>
  <c r="E460" i="5" s="1"/>
  <c r="X460" i="5" s="1"/>
  <c r="C461" i="5"/>
  <c r="C462" i="5"/>
  <c r="C463" i="5"/>
  <c r="C464" i="5"/>
  <c r="V464" i="5" s="1"/>
  <c r="E464" i="5" s="1"/>
  <c r="X464" i="5" s="1"/>
  <c r="C465" i="5"/>
  <c r="C466" i="5"/>
  <c r="C467" i="5"/>
  <c r="C468" i="5"/>
  <c r="V468" i="5" s="1"/>
  <c r="E468" i="5" s="1"/>
  <c r="X468" i="5" s="1"/>
  <c r="C469" i="5"/>
  <c r="C470" i="5"/>
  <c r="C471" i="5"/>
  <c r="C472" i="5"/>
  <c r="V472" i="5" s="1"/>
  <c r="E472" i="5" s="1"/>
  <c r="X472" i="5" s="1"/>
  <c r="C473" i="5"/>
  <c r="C474" i="5"/>
  <c r="C475" i="5"/>
  <c r="C476" i="5"/>
  <c r="C477" i="5"/>
  <c r="C478" i="5"/>
  <c r="C479" i="5"/>
  <c r="C480" i="5"/>
  <c r="C481" i="5"/>
  <c r="C482" i="5"/>
  <c r="C483" i="5"/>
  <c r="C484" i="5"/>
  <c r="C485" i="5"/>
  <c r="C486" i="5"/>
  <c r="C487" i="5"/>
  <c r="C488" i="5"/>
  <c r="C489" i="5"/>
  <c r="C490" i="5"/>
  <c r="C491" i="5"/>
  <c r="C492" i="5"/>
  <c r="V492" i="5" s="1"/>
  <c r="E492" i="5" s="1"/>
  <c r="X492" i="5" s="1"/>
  <c r="C493" i="5"/>
  <c r="C494" i="5"/>
  <c r="C495" i="5"/>
  <c r="C496" i="5"/>
  <c r="C497" i="5"/>
  <c r="C498" i="5"/>
  <c r="C499" i="5"/>
  <c r="C500" i="5"/>
  <c r="V500" i="5" s="1"/>
  <c r="C501" i="5"/>
  <c r="C502" i="5"/>
  <c r="C503" i="5"/>
  <c r="C504" i="5"/>
  <c r="V504" i="5" s="1"/>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V532" i="5" s="1"/>
  <c r="C533" i="5"/>
  <c r="C534" i="5"/>
  <c r="C535" i="5"/>
  <c r="C536" i="5"/>
  <c r="V536" i="5" s="1"/>
  <c r="E536" i="5" s="1"/>
  <c r="X536" i="5" s="1"/>
  <c r="C537" i="5"/>
  <c r="C538" i="5"/>
  <c r="C539" i="5"/>
  <c r="C540" i="5"/>
  <c r="V540" i="5" s="1"/>
  <c r="C541" i="5"/>
  <c r="C542" i="5"/>
  <c r="C543" i="5"/>
  <c r="C544" i="5"/>
  <c r="V544" i="5" s="1"/>
  <c r="C545" i="5"/>
  <c r="C546" i="5"/>
  <c r="C547" i="5"/>
  <c r="C548" i="5"/>
  <c r="V548" i="5" s="1"/>
  <c r="C549" i="5"/>
  <c r="C550" i="5"/>
  <c r="C551" i="5"/>
  <c r="C552" i="5"/>
  <c r="V552" i="5" s="1"/>
  <c r="E552" i="5" s="1"/>
  <c r="X552" i="5" s="1"/>
  <c r="C553" i="5"/>
  <c r="C554" i="5"/>
  <c r="C555" i="5"/>
  <c r="C556" i="5"/>
  <c r="V556" i="5" s="1"/>
  <c r="E556" i="5" s="1"/>
  <c r="X556" i="5" s="1"/>
  <c r="C557" i="5"/>
  <c r="C558" i="5"/>
  <c r="C559" i="5"/>
  <c r="C560" i="5"/>
  <c r="V560" i="5" s="1"/>
  <c r="E560" i="5" s="1"/>
  <c r="X560" i="5" s="1"/>
  <c r="C561" i="5"/>
  <c r="C562" i="5"/>
  <c r="C563" i="5"/>
  <c r="C564" i="5"/>
  <c r="V564" i="5" s="1"/>
  <c r="C565" i="5"/>
  <c r="C566" i="5"/>
  <c r="C567" i="5"/>
  <c r="C568" i="5"/>
  <c r="V568" i="5" s="1"/>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V596" i="5" s="1"/>
  <c r="C597" i="5"/>
  <c r="C598" i="5"/>
  <c r="C599" i="5"/>
  <c r="C600" i="5"/>
  <c r="V600" i="5" s="1"/>
  <c r="E600" i="5" s="1"/>
  <c r="X600" i="5" s="1"/>
  <c r="C601" i="5"/>
  <c r="C602" i="5"/>
  <c r="C603" i="5"/>
  <c r="C604" i="5"/>
  <c r="V604" i="5" s="1"/>
  <c r="C605" i="5"/>
  <c r="C606" i="5"/>
  <c r="C607" i="5"/>
  <c r="C608" i="5"/>
  <c r="V608" i="5" s="1"/>
  <c r="C609" i="5"/>
  <c r="C610" i="5"/>
  <c r="C611" i="5"/>
  <c r="C612" i="5"/>
  <c r="V612" i="5" s="1"/>
  <c r="C613" i="5"/>
  <c r="C614" i="5"/>
  <c r="C615" i="5"/>
  <c r="C616" i="5"/>
  <c r="V616" i="5" s="1"/>
  <c r="C617" i="5"/>
  <c r="C618" i="5"/>
  <c r="C619" i="5"/>
  <c r="C620" i="5"/>
  <c r="C621" i="5"/>
  <c r="C622" i="5"/>
  <c r="C623" i="5"/>
  <c r="C624" i="5"/>
  <c r="V624" i="5" s="1"/>
  <c r="E624" i="5" s="1"/>
  <c r="X624" i="5" s="1"/>
  <c r="C625" i="5"/>
  <c r="C626" i="5"/>
  <c r="C627" i="5"/>
  <c r="C628" i="5"/>
  <c r="V628" i="5" s="1"/>
  <c r="E628" i="5" s="1"/>
  <c r="X628" i="5" s="1"/>
  <c r="C629" i="5"/>
  <c r="C630" i="5"/>
  <c r="C631" i="5"/>
  <c r="C632" i="5"/>
  <c r="V632" i="5" s="1"/>
  <c r="C633" i="5"/>
  <c r="C634" i="5"/>
  <c r="C635" i="5"/>
  <c r="C636" i="5"/>
  <c r="C637" i="5"/>
  <c r="C638" i="5"/>
  <c r="C639" i="5"/>
  <c r="C640" i="5"/>
  <c r="C641" i="5"/>
  <c r="C642" i="5"/>
  <c r="C643" i="5"/>
  <c r="C644" i="5"/>
  <c r="C645" i="5"/>
  <c r="C646" i="5"/>
  <c r="C647" i="5"/>
  <c r="C648" i="5"/>
  <c r="C649" i="5"/>
  <c r="C650" i="5"/>
  <c r="C651" i="5"/>
  <c r="C652" i="5"/>
  <c r="V652" i="5" s="1"/>
  <c r="E652" i="5" s="1"/>
  <c r="X652" i="5" s="1"/>
  <c r="C653" i="5"/>
  <c r="C654" i="5"/>
  <c r="C655" i="5"/>
  <c r="C656" i="5"/>
  <c r="C657" i="5"/>
  <c r="C658" i="5"/>
  <c r="C659" i="5"/>
  <c r="C660" i="5"/>
  <c r="V660" i="5" s="1"/>
  <c r="C661" i="5"/>
  <c r="C662" i="5"/>
  <c r="C663" i="5"/>
  <c r="C664" i="5"/>
  <c r="V664" i="5" s="1"/>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V692" i="5" s="1"/>
  <c r="C693" i="5"/>
  <c r="C694" i="5"/>
  <c r="C695" i="5"/>
  <c r="C696" i="5"/>
  <c r="V696" i="5" s="1"/>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V724" i="5" s="1"/>
  <c r="C725" i="5"/>
  <c r="C726" i="5"/>
  <c r="C727" i="5"/>
  <c r="C728" i="5"/>
  <c r="V728" i="5" s="1"/>
  <c r="E728" i="5" s="1"/>
  <c r="X728" i="5" s="1"/>
  <c r="C729" i="5"/>
  <c r="C730" i="5"/>
  <c r="C731" i="5"/>
  <c r="C732" i="5"/>
  <c r="V732" i="5" s="1"/>
  <c r="C733" i="5"/>
  <c r="C734" i="5"/>
  <c r="C735" i="5"/>
  <c r="C736" i="5"/>
  <c r="V736" i="5" s="1"/>
  <c r="C737" i="5"/>
  <c r="C738" i="5"/>
  <c r="C739" i="5"/>
  <c r="C740" i="5"/>
  <c r="V740" i="5" s="1"/>
  <c r="C741" i="5"/>
  <c r="C742" i="5"/>
  <c r="C743" i="5"/>
  <c r="C744" i="5"/>
  <c r="V744" i="5" s="1"/>
  <c r="C745" i="5"/>
  <c r="C746" i="5"/>
  <c r="C747" i="5"/>
  <c r="C748" i="5"/>
  <c r="C749" i="5"/>
  <c r="C750" i="5"/>
  <c r="C751" i="5"/>
  <c r="C752" i="5"/>
  <c r="V752" i="5" s="1"/>
  <c r="E752" i="5" s="1"/>
  <c r="X752" i="5" s="1"/>
  <c r="C753" i="5"/>
  <c r="C754" i="5"/>
  <c r="C755" i="5"/>
  <c r="C756" i="5"/>
  <c r="V756" i="5" s="1"/>
  <c r="E756" i="5" s="1"/>
  <c r="X756" i="5" s="1"/>
  <c r="C757" i="5"/>
  <c r="C758" i="5"/>
  <c r="C759" i="5"/>
  <c r="C760" i="5"/>
  <c r="V760" i="5" s="1"/>
  <c r="C761" i="5"/>
  <c r="C762" i="5"/>
  <c r="C763" i="5"/>
  <c r="C764" i="5"/>
  <c r="C765" i="5"/>
  <c r="C766" i="5"/>
  <c r="C767" i="5"/>
  <c r="C768" i="5"/>
  <c r="C769" i="5"/>
  <c r="C770" i="5"/>
  <c r="C771" i="5"/>
  <c r="C772" i="5"/>
  <c r="C773" i="5"/>
  <c r="C774" i="5"/>
  <c r="C775" i="5"/>
  <c r="C776" i="5"/>
  <c r="C777" i="5"/>
  <c r="C778" i="5"/>
  <c r="C779" i="5"/>
  <c r="C780" i="5"/>
  <c r="V780" i="5" s="1"/>
  <c r="E780" i="5" s="1"/>
  <c r="X780" i="5" s="1"/>
  <c r="C781" i="5"/>
  <c r="C782" i="5"/>
  <c r="C783" i="5"/>
  <c r="C784" i="5"/>
  <c r="C785" i="5"/>
  <c r="C786" i="5"/>
  <c r="C787" i="5"/>
  <c r="C788" i="5"/>
  <c r="V788" i="5" s="1"/>
  <c r="C789" i="5"/>
  <c r="C790" i="5"/>
  <c r="C791" i="5"/>
  <c r="C792" i="5"/>
  <c r="V792" i="5" s="1"/>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V820" i="5" s="1"/>
  <c r="C821" i="5"/>
  <c r="C822" i="5"/>
  <c r="C823" i="5"/>
  <c r="C824" i="5"/>
  <c r="V824" i="5" s="1"/>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V860" i="5" s="1"/>
  <c r="C861" i="5"/>
  <c r="C862" i="5"/>
  <c r="C863" i="5"/>
  <c r="C864" i="5"/>
  <c r="V864" i="5" s="1"/>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V892" i="5" s="1"/>
  <c r="C893" i="5"/>
  <c r="C894" i="5"/>
  <c r="C895" i="5"/>
  <c r="C896" i="5"/>
  <c r="V896" i="5" s="1"/>
  <c r="C897" i="5"/>
  <c r="C898" i="5"/>
  <c r="C899" i="5"/>
  <c r="C900" i="5"/>
  <c r="C901" i="5"/>
  <c r="C902" i="5"/>
  <c r="C903" i="5"/>
  <c r="C904" i="5"/>
  <c r="C905" i="5"/>
  <c r="C906" i="5"/>
  <c r="C907" i="5"/>
  <c r="C908" i="5"/>
  <c r="C909" i="5"/>
  <c r="V909" i="5" s="1"/>
  <c r="E909" i="5" s="1"/>
  <c r="X909" i="5" s="1"/>
  <c r="C910" i="5"/>
  <c r="C911" i="5"/>
  <c r="C912" i="5"/>
  <c r="C913" i="5"/>
  <c r="V913" i="5" s="1"/>
  <c r="E913" i="5" s="1"/>
  <c r="X913" i="5" s="1"/>
  <c r="C914" i="5"/>
  <c r="C915" i="5"/>
  <c r="C916" i="5"/>
  <c r="V916" i="5" s="1"/>
  <c r="C917" i="5"/>
  <c r="V917" i="5" s="1"/>
  <c r="E917" i="5" s="1"/>
  <c r="X917" i="5" s="1"/>
  <c r="C918" i="5"/>
  <c r="C919" i="5"/>
  <c r="C920" i="5"/>
  <c r="V920" i="5" s="1"/>
  <c r="C921" i="5"/>
  <c r="V921" i="5" s="1"/>
  <c r="E921" i="5" s="1"/>
  <c r="X921" i="5" s="1"/>
  <c r="C922" i="5"/>
  <c r="C923" i="5"/>
  <c r="C924" i="5"/>
  <c r="C925" i="5"/>
  <c r="V925" i="5" s="1"/>
  <c r="E925" i="5" s="1"/>
  <c r="X925" i="5" s="1"/>
  <c r="C926" i="5"/>
  <c r="C927" i="5"/>
  <c r="C928" i="5"/>
  <c r="C929" i="5"/>
  <c r="V929" i="5" s="1"/>
  <c r="E929" i="5" s="1"/>
  <c r="X929" i="5" s="1"/>
  <c r="C930" i="5"/>
  <c r="C931" i="5"/>
  <c r="C932" i="5"/>
  <c r="C933" i="5"/>
  <c r="V933" i="5" s="1"/>
  <c r="E933" i="5" s="1"/>
  <c r="X933" i="5" s="1"/>
  <c r="C934" i="5"/>
  <c r="C935" i="5"/>
  <c r="C936" i="5"/>
  <c r="C937" i="5"/>
  <c r="V937" i="5" s="1"/>
  <c r="E937" i="5" s="1"/>
  <c r="X937" i="5" s="1"/>
  <c r="C938" i="5"/>
  <c r="C939" i="5"/>
  <c r="C940" i="5"/>
  <c r="C941" i="5"/>
  <c r="V941" i="5" s="1"/>
  <c r="E941" i="5" s="1"/>
  <c r="X941" i="5" s="1"/>
  <c r="C942" i="5"/>
  <c r="C943" i="5"/>
  <c r="C944" i="5"/>
  <c r="C945" i="5"/>
  <c r="V945" i="5" s="1"/>
  <c r="E945" i="5" s="1"/>
  <c r="X945" i="5" s="1"/>
  <c r="C946" i="5"/>
  <c r="C947" i="5"/>
  <c r="C948" i="5"/>
  <c r="V948" i="5" s="1"/>
  <c r="C949" i="5"/>
  <c r="V949" i="5" s="1"/>
  <c r="E949" i="5" s="1"/>
  <c r="X949" i="5" s="1"/>
  <c r="C950" i="5"/>
  <c r="C951" i="5"/>
  <c r="C952" i="5"/>
  <c r="V952" i="5" s="1"/>
  <c r="C953" i="5"/>
  <c r="V953" i="5" s="1"/>
  <c r="E953" i="5" s="1"/>
  <c r="X953" i="5" s="1"/>
  <c r="C954" i="5"/>
  <c r="C955" i="5"/>
  <c r="C956" i="5"/>
  <c r="C957" i="5"/>
  <c r="V957" i="5" s="1"/>
  <c r="E957" i="5" s="1"/>
  <c r="X957" i="5" s="1"/>
  <c r="C958" i="5"/>
  <c r="C959" i="5"/>
  <c r="C960" i="5"/>
  <c r="C961" i="5"/>
  <c r="V961" i="5" s="1"/>
  <c r="E961" i="5" s="1"/>
  <c r="X961" i="5" s="1"/>
  <c r="C962" i="5"/>
  <c r="C963" i="5"/>
  <c r="C964" i="5"/>
  <c r="C965" i="5"/>
  <c r="V965" i="5" s="1"/>
  <c r="E965" i="5" s="1"/>
  <c r="X965" i="5" s="1"/>
  <c r="C966" i="5"/>
  <c r="C967" i="5"/>
  <c r="C968" i="5"/>
  <c r="V968" i="5" s="1"/>
  <c r="C969" i="5"/>
  <c r="V969" i="5" s="1"/>
  <c r="E969" i="5" s="1"/>
  <c r="X969" i="5" s="1"/>
  <c r="C970" i="5"/>
  <c r="C971" i="5"/>
  <c r="C972" i="5"/>
  <c r="C973" i="5"/>
  <c r="V973" i="5" s="1"/>
  <c r="E973" i="5" s="1"/>
  <c r="X973" i="5" s="1"/>
  <c r="C974" i="5"/>
  <c r="C975" i="5"/>
  <c r="C976" i="5"/>
  <c r="V976" i="5" s="1"/>
  <c r="C977" i="5"/>
  <c r="V977" i="5" s="1"/>
  <c r="E977" i="5" s="1"/>
  <c r="X977" i="5" s="1"/>
  <c r="C978" i="5"/>
  <c r="C979" i="5"/>
  <c r="C980" i="5"/>
  <c r="C981" i="5"/>
  <c r="V981" i="5" s="1"/>
  <c r="E981" i="5" s="1"/>
  <c r="X981" i="5" s="1"/>
  <c r="C982" i="5"/>
  <c r="C983" i="5"/>
  <c r="C984" i="5"/>
  <c r="V984" i="5" s="1"/>
  <c r="C985" i="5"/>
  <c r="V985" i="5" s="1"/>
  <c r="E985" i="5" s="1"/>
  <c r="X985" i="5" s="1"/>
  <c r="C986" i="5"/>
  <c r="C987" i="5"/>
  <c r="C988" i="5"/>
  <c r="C989" i="5"/>
  <c r="C990" i="5"/>
  <c r="C991" i="5"/>
  <c r="C992" i="5"/>
  <c r="V992" i="5" s="1"/>
  <c r="C993" i="5"/>
  <c r="C994" i="5"/>
  <c r="C995" i="5"/>
  <c r="C996" i="5"/>
  <c r="C997" i="5"/>
  <c r="C998" i="5"/>
  <c r="C999" i="5"/>
  <c r="C1000" i="5"/>
  <c r="V1000" i="5" s="1"/>
  <c r="C1001" i="5"/>
  <c r="C1002" i="5"/>
  <c r="C1003" i="5"/>
  <c r="C1004" i="5"/>
  <c r="C1005" i="5"/>
  <c r="C1006" i="5"/>
  <c r="C1007" i="5"/>
  <c r="C1008" i="5"/>
  <c r="V1008" i="5" s="1"/>
  <c r="C1009" i="5"/>
  <c r="C1010" i="5"/>
  <c r="C1011" i="5"/>
  <c r="C1012" i="5"/>
  <c r="C1013" i="5"/>
  <c r="C1014" i="5"/>
  <c r="C1015" i="5"/>
  <c r="C1016" i="5"/>
  <c r="V1016" i="5" s="1"/>
  <c r="C1017" i="5"/>
  <c r="C1018" i="5"/>
  <c r="C1019" i="5"/>
  <c r="C1020" i="5"/>
  <c r="C1021" i="5"/>
  <c r="C1022" i="5"/>
  <c r="C1023" i="5"/>
  <c r="C1024" i="5"/>
  <c r="V1024" i="5" s="1"/>
  <c r="C1025" i="5"/>
  <c r="C1026" i="5"/>
  <c r="C1027" i="5"/>
  <c r="C1028" i="5"/>
  <c r="C1029" i="5"/>
  <c r="C1030" i="5"/>
  <c r="C1031" i="5"/>
  <c r="C1032" i="5"/>
  <c r="V1032" i="5" s="1"/>
  <c r="C1033" i="5"/>
  <c r="C1034" i="5"/>
  <c r="C1035" i="5"/>
  <c r="C1036" i="5"/>
  <c r="C1037" i="5"/>
  <c r="C1038" i="5"/>
  <c r="C1039" i="5"/>
  <c r="C1040" i="5"/>
  <c r="V1040" i="5" s="1"/>
  <c r="C1041" i="5"/>
  <c r="C1042" i="5"/>
  <c r="C1043" i="5"/>
  <c r="C1044" i="5"/>
  <c r="C1045" i="5"/>
  <c r="C1046" i="5"/>
  <c r="C1047" i="5"/>
  <c r="C1048" i="5"/>
  <c r="V1048" i="5" s="1"/>
  <c r="C1049" i="5"/>
  <c r="C1050" i="5"/>
  <c r="C1051" i="5"/>
  <c r="C1052" i="5"/>
  <c r="C1053" i="5"/>
  <c r="C1054" i="5"/>
  <c r="C1055" i="5"/>
  <c r="C1056" i="5"/>
  <c r="V1056" i="5" s="1"/>
  <c r="C1057" i="5"/>
  <c r="C1058" i="5"/>
  <c r="C1059" i="5"/>
  <c r="C1060" i="5"/>
  <c r="C1061" i="5"/>
  <c r="C1062" i="5"/>
  <c r="C1063" i="5"/>
  <c r="C1064" i="5"/>
  <c r="V1064" i="5" s="1"/>
  <c r="C1065" i="5"/>
  <c r="C1066" i="5"/>
  <c r="C1067" i="5"/>
  <c r="C1068" i="5"/>
  <c r="C1069" i="5"/>
  <c r="C1070" i="5"/>
  <c r="C1071" i="5"/>
  <c r="C1072" i="5"/>
  <c r="V1072" i="5" s="1"/>
  <c r="C1073" i="5"/>
  <c r="C1074" i="5"/>
  <c r="C1075" i="5"/>
  <c r="C1076" i="5"/>
  <c r="C1077" i="5"/>
  <c r="C1078" i="5"/>
  <c r="C1079" i="5"/>
  <c r="C1080" i="5"/>
  <c r="V1080" i="5" s="1"/>
  <c r="C1081" i="5"/>
  <c r="C1082" i="5"/>
  <c r="C1083" i="5"/>
  <c r="C1084" i="5"/>
  <c r="C1085" i="5"/>
  <c r="C1086" i="5"/>
  <c r="C1087" i="5"/>
  <c r="C1088" i="5"/>
  <c r="V1088" i="5" s="1"/>
  <c r="C1089" i="5"/>
  <c r="C1090" i="5"/>
  <c r="C1091" i="5"/>
  <c r="C1092" i="5"/>
  <c r="C1093" i="5"/>
  <c r="C1094" i="5"/>
  <c r="C1095" i="5"/>
  <c r="C1096" i="5"/>
  <c r="V1096" i="5" s="1"/>
  <c r="C1097" i="5"/>
  <c r="C1098" i="5"/>
  <c r="C1099" i="5"/>
  <c r="C1100" i="5"/>
  <c r="C1101" i="5"/>
  <c r="C1102" i="5"/>
  <c r="C1103" i="5"/>
  <c r="C1104" i="5"/>
  <c r="V1104" i="5" s="1"/>
  <c r="C1105" i="5"/>
  <c r="C1106" i="5"/>
  <c r="C1107" i="5"/>
  <c r="C1108" i="5"/>
  <c r="C1109" i="5"/>
  <c r="C1110" i="5"/>
  <c r="C1111" i="5"/>
  <c r="C1112" i="5"/>
  <c r="V1112" i="5" s="1"/>
  <c r="C1113" i="5"/>
  <c r="C1114" i="5"/>
  <c r="C1115" i="5"/>
  <c r="C1116" i="5"/>
  <c r="C1117" i="5"/>
  <c r="C1118" i="5"/>
  <c r="C1119" i="5"/>
  <c r="C1120" i="5"/>
  <c r="V1120" i="5" s="1"/>
  <c r="C1121" i="5"/>
  <c r="C1122" i="5"/>
  <c r="C1123" i="5"/>
  <c r="C1124" i="5"/>
  <c r="C1125" i="5"/>
  <c r="C1126" i="5"/>
  <c r="C1127" i="5"/>
  <c r="C1128" i="5"/>
  <c r="V1128" i="5" s="1"/>
  <c r="C1129" i="5"/>
  <c r="C1130" i="5"/>
  <c r="C1131" i="5"/>
  <c r="C1132" i="5"/>
  <c r="C1133" i="5"/>
  <c r="C1134" i="5"/>
  <c r="C1135" i="5"/>
  <c r="C1136" i="5"/>
  <c r="V1136" i="5" s="1"/>
  <c r="C1137" i="5"/>
  <c r="C1138" i="5"/>
  <c r="C1139" i="5"/>
  <c r="C1140" i="5"/>
  <c r="C1141" i="5"/>
  <c r="C1142" i="5"/>
  <c r="C1143" i="5"/>
  <c r="C1144" i="5"/>
  <c r="V1144" i="5" s="1"/>
  <c r="C1145" i="5"/>
  <c r="C1146" i="5"/>
  <c r="C1147" i="5"/>
  <c r="C1148" i="5"/>
  <c r="C1149" i="5"/>
  <c r="C1150" i="5"/>
  <c r="C1151" i="5"/>
  <c r="C1152" i="5"/>
  <c r="V1152" i="5" s="1"/>
  <c r="C1153" i="5"/>
  <c r="C1154" i="5"/>
  <c r="C1155" i="5"/>
  <c r="C1156" i="5"/>
  <c r="C1157" i="5"/>
  <c r="C1158" i="5"/>
  <c r="C1159" i="5"/>
  <c r="C1160" i="5"/>
  <c r="V1160" i="5" s="1"/>
  <c r="C1161" i="5"/>
  <c r="C1162" i="5"/>
  <c r="C1163" i="5"/>
  <c r="C1164" i="5"/>
  <c r="C1165" i="5"/>
  <c r="C1166" i="5"/>
  <c r="C1167" i="5"/>
  <c r="C1168" i="5"/>
  <c r="V1168" i="5" s="1"/>
  <c r="C1169" i="5"/>
  <c r="C1170" i="5"/>
  <c r="C1171" i="5"/>
  <c r="C1172" i="5"/>
  <c r="C1173" i="5"/>
  <c r="C1174" i="5"/>
  <c r="C1175" i="5"/>
  <c r="C1176" i="5"/>
  <c r="V1176" i="5" s="1"/>
  <c r="C1177" i="5"/>
  <c r="C1178" i="5"/>
  <c r="C1179" i="5"/>
  <c r="C1180" i="5"/>
  <c r="C1181" i="5"/>
  <c r="C1182" i="5"/>
  <c r="C1183" i="5"/>
  <c r="C1184" i="5"/>
  <c r="V1184" i="5" s="1"/>
  <c r="C1185" i="5"/>
  <c r="C1186" i="5"/>
  <c r="C1187" i="5"/>
  <c r="C1188" i="5"/>
  <c r="C1189" i="5"/>
  <c r="C1190" i="5"/>
  <c r="C1191" i="5"/>
  <c r="C1192" i="5"/>
  <c r="V1192" i="5" s="1"/>
  <c r="C1193" i="5"/>
  <c r="C1194" i="5"/>
  <c r="C1195" i="5"/>
  <c r="C1196" i="5"/>
  <c r="C1197" i="5"/>
  <c r="C1198" i="5"/>
  <c r="C1199" i="5"/>
  <c r="C1200" i="5"/>
  <c r="V1200" i="5" s="1"/>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V1433" i="5" s="1"/>
  <c r="E1433" i="5" s="1"/>
  <c r="X1433" i="5" s="1"/>
  <c r="C1434" i="5"/>
  <c r="C1435" i="5"/>
  <c r="C1436" i="5"/>
  <c r="C1437" i="5"/>
  <c r="V1437" i="5" s="1"/>
  <c r="E1437" i="5" s="1"/>
  <c r="X1437" i="5" s="1"/>
  <c r="C1438" i="5"/>
  <c r="C1439" i="5"/>
  <c r="C1440" i="5"/>
  <c r="C1441" i="5"/>
  <c r="V1441" i="5" s="1"/>
  <c r="E1441" i="5" s="1"/>
  <c r="X1441" i="5" s="1"/>
  <c r="C1442" i="5"/>
  <c r="C1443" i="5"/>
  <c r="C1444" i="5"/>
  <c r="C1445" i="5"/>
  <c r="V1445" i="5" s="1"/>
  <c r="E1445" i="5" s="1"/>
  <c r="X1445" i="5" s="1"/>
  <c r="C1446" i="5"/>
  <c r="C1447" i="5"/>
  <c r="C1448" i="5"/>
  <c r="C1449" i="5"/>
  <c r="V1449" i="5" s="1"/>
  <c r="E1449" i="5" s="1"/>
  <c r="X1449" i="5" s="1"/>
  <c r="C1450" i="5"/>
  <c r="C1451" i="5"/>
  <c r="C1452" i="5"/>
  <c r="C1453" i="5"/>
  <c r="V1453" i="5" s="1"/>
  <c r="E1453" i="5" s="1"/>
  <c r="X1453" i="5" s="1"/>
  <c r="C1454" i="5"/>
  <c r="C1455" i="5"/>
  <c r="C1456" i="5"/>
  <c r="C1457" i="5"/>
  <c r="V1457" i="5" s="1"/>
  <c r="E1457" i="5" s="1"/>
  <c r="X1457" i="5" s="1"/>
  <c r="C1458" i="5"/>
  <c r="C1459" i="5"/>
  <c r="C1460" i="5"/>
  <c r="C1461" i="5"/>
  <c r="V1461" i="5" s="1"/>
  <c r="E1461" i="5" s="1"/>
  <c r="X1461" i="5" s="1"/>
  <c r="C1462" i="5"/>
  <c r="C1463" i="5"/>
  <c r="C1464" i="5"/>
  <c r="C1465" i="5"/>
  <c r="V1465" i="5" s="1"/>
  <c r="E1465" i="5" s="1"/>
  <c r="X1465" i="5" s="1"/>
  <c r="C1466" i="5"/>
  <c r="C1467" i="5"/>
  <c r="C1468" i="5"/>
  <c r="C1469" i="5"/>
  <c r="V1469" i="5" s="1"/>
  <c r="E1469" i="5" s="1"/>
  <c r="X1469" i="5" s="1"/>
  <c r="C1470" i="5"/>
  <c r="C1471" i="5"/>
  <c r="C1472" i="5"/>
  <c r="C1473" i="5"/>
  <c r="V1473" i="5" s="1"/>
  <c r="E1473" i="5" s="1"/>
  <c r="X1473" i="5" s="1"/>
  <c r="C1474" i="5"/>
  <c r="C1475" i="5"/>
  <c r="C1476" i="5"/>
  <c r="C1477" i="5"/>
  <c r="V1477" i="5" s="1"/>
  <c r="E1477" i="5" s="1"/>
  <c r="X1477" i="5" s="1"/>
  <c r="C1478" i="5"/>
  <c r="C1479" i="5"/>
  <c r="C1480" i="5"/>
  <c r="C1481" i="5"/>
  <c r="V1481" i="5" s="1"/>
  <c r="E1481" i="5" s="1"/>
  <c r="X1481" i="5" s="1"/>
  <c r="C1482" i="5"/>
  <c r="C1483" i="5"/>
  <c r="C1484" i="5"/>
  <c r="C1485" i="5"/>
  <c r="V1485" i="5" s="1"/>
  <c r="E1485" i="5" s="1"/>
  <c r="X1485" i="5" s="1"/>
  <c r="C1486" i="5"/>
  <c r="C1487" i="5"/>
  <c r="C1488" i="5"/>
  <c r="C1489" i="5"/>
  <c r="V1489" i="5" s="1"/>
  <c r="E1489" i="5" s="1"/>
  <c r="X1489" i="5" s="1"/>
  <c r="C1490" i="5"/>
  <c r="C1491" i="5"/>
  <c r="C1492" i="5"/>
  <c r="C1493" i="5"/>
  <c r="V1493" i="5" s="1"/>
  <c r="E1493" i="5" s="1"/>
  <c r="X1493" i="5" s="1"/>
  <c r="C1494" i="5"/>
  <c r="C1495" i="5"/>
  <c r="C1496" i="5"/>
  <c r="C1497" i="5"/>
  <c r="V1497" i="5" s="1"/>
  <c r="E1497" i="5" s="1"/>
  <c r="X1497" i="5" s="1"/>
  <c r="C1498" i="5"/>
  <c r="C1499" i="5"/>
  <c r="C1500" i="5"/>
  <c r="C1501" i="5"/>
  <c r="V1501" i="5" s="1"/>
  <c r="E1501" i="5" s="1"/>
  <c r="X1501" i="5" s="1"/>
  <c r="C1502" i="5"/>
  <c r="C1503" i="5"/>
  <c r="C1504" i="5"/>
  <c r="C1505" i="5"/>
  <c r="V1505" i="5" s="1"/>
  <c r="E1505" i="5" s="1"/>
  <c r="X1505" i="5" s="1"/>
  <c r="C1506" i="5"/>
  <c r="C1507" i="5"/>
  <c r="C1508" i="5"/>
  <c r="C1509" i="5"/>
  <c r="V1509" i="5" s="1"/>
  <c r="E1509" i="5" s="1"/>
  <c r="X1509" i="5" s="1"/>
  <c r="C1510" i="5"/>
  <c r="C1511" i="5"/>
  <c r="C1512" i="5"/>
  <c r="C1513" i="5"/>
  <c r="V1513" i="5" s="1"/>
  <c r="E1513" i="5" s="1"/>
  <c r="X1513" i="5" s="1"/>
  <c r="C1514" i="5"/>
  <c r="C1515" i="5"/>
  <c r="C1516" i="5"/>
  <c r="C1517" i="5"/>
  <c r="V1517" i="5" s="1"/>
  <c r="E1517" i="5" s="1"/>
  <c r="X1517" i="5" s="1"/>
  <c r="C1518" i="5"/>
  <c r="C1519" i="5"/>
  <c r="C1520" i="5"/>
  <c r="C1521" i="5"/>
  <c r="V1521" i="5" s="1"/>
  <c r="E1521" i="5" s="1"/>
  <c r="X1521" i="5" s="1"/>
  <c r="C1522" i="5"/>
  <c r="C1523" i="5"/>
  <c r="C1524" i="5"/>
  <c r="C1525" i="5"/>
  <c r="V1525" i="5" s="1"/>
  <c r="E1525" i="5" s="1"/>
  <c r="X1525" i="5" s="1"/>
  <c r="C1526" i="5"/>
  <c r="C1527" i="5"/>
  <c r="C1528" i="5"/>
  <c r="C1529" i="5"/>
  <c r="V1529" i="5" s="1"/>
  <c r="E1529" i="5" s="1"/>
  <c r="X1529" i="5" s="1"/>
  <c r="C1530" i="5"/>
  <c r="C1531" i="5"/>
  <c r="C1532" i="5"/>
  <c r="C1533" i="5"/>
  <c r="V1533" i="5" s="1"/>
  <c r="E1533" i="5" s="1"/>
  <c r="X1533" i="5" s="1"/>
  <c r="C1534" i="5"/>
  <c r="C1535" i="5"/>
  <c r="C1536" i="5"/>
  <c r="C1537" i="5"/>
  <c r="V1537" i="5" s="1"/>
  <c r="E1537" i="5" s="1"/>
  <c r="X1537" i="5" s="1"/>
  <c r="C1538" i="5"/>
  <c r="C1539" i="5"/>
  <c r="C1540" i="5"/>
  <c r="C1541" i="5"/>
  <c r="V1541" i="5" s="1"/>
  <c r="E1541" i="5" s="1"/>
  <c r="X1541" i="5" s="1"/>
  <c r="C1542" i="5"/>
  <c r="C1543" i="5"/>
  <c r="C1544" i="5"/>
  <c r="C1545" i="5"/>
  <c r="V1545" i="5" s="1"/>
  <c r="E1545" i="5" s="1"/>
  <c r="X1545" i="5" s="1"/>
  <c r="C1546" i="5"/>
  <c r="C1547" i="5"/>
  <c r="C1548" i="5"/>
  <c r="C1549" i="5"/>
  <c r="V1549" i="5" s="1"/>
  <c r="E1549" i="5" s="1"/>
  <c r="X1549" i="5" s="1"/>
  <c r="C1550" i="5"/>
  <c r="C1551" i="5"/>
  <c r="C1552" i="5"/>
  <c r="C1553" i="5"/>
  <c r="V1553" i="5" s="1"/>
  <c r="E1553" i="5" s="1"/>
  <c r="X1553" i="5" s="1"/>
  <c r="C1554" i="5"/>
  <c r="C1555" i="5"/>
  <c r="C1556" i="5"/>
  <c r="C1557" i="5"/>
  <c r="V1557" i="5" s="1"/>
  <c r="E1557" i="5" s="1"/>
  <c r="X1557" i="5" s="1"/>
  <c r="C1558" i="5"/>
  <c r="C1559" i="5"/>
  <c r="C1560" i="5"/>
  <c r="C1561" i="5"/>
  <c r="V1561" i="5" s="1"/>
  <c r="E1561" i="5" s="1"/>
  <c r="X1561" i="5" s="1"/>
  <c r="C1562" i="5"/>
  <c r="C1563" i="5"/>
  <c r="C1564" i="5"/>
  <c r="C1565" i="5"/>
  <c r="V1565" i="5" s="1"/>
  <c r="E1565" i="5" s="1"/>
  <c r="X1565" i="5" s="1"/>
  <c r="C1566" i="5"/>
  <c r="C1567" i="5"/>
  <c r="C1568" i="5"/>
  <c r="C1569" i="5"/>
  <c r="V1569" i="5" s="1"/>
  <c r="E1569" i="5" s="1"/>
  <c r="X1569" i="5" s="1"/>
  <c r="C1570" i="5"/>
  <c r="C1571" i="5"/>
  <c r="C1572" i="5"/>
  <c r="C1573" i="5"/>
  <c r="V1573" i="5" s="1"/>
  <c r="E1573" i="5" s="1"/>
  <c r="X1573" i="5" s="1"/>
  <c r="C1574" i="5"/>
  <c r="C1575" i="5"/>
  <c r="C1576" i="5"/>
  <c r="C1577" i="5"/>
  <c r="V1577" i="5" s="1"/>
  <c r="E1577" i="5" s="1"/>
  <c r="X1577" i="5" s="1"/>
  <c r="C1578" i="5"/>
  <c r="C1579" i="5"/>
  <c r="C1580" i="5"/>
  <c r="C1581" i="5"/>
  <c r="V1581" i="5" s="1"/>
  <c r="E1581" i="5" s="1"/>
  <c r="X1581" i="5" s="1"/>
  <c r="C1582" i="5"/>
  <c r="C1583" i="5"/>
  <c r="C1584" i="5"/>
  <c r="C1585" i="5"/>
  <c r="V1585" i="5" s="1"/>
  <c r="E1585" i="5" s="1"/>
  <c r="X1585" i="5" s="1"/>
  <c r="C1586" i="5"/>
  <c r="C1587" i="5"/>
  <c r="C1588" i="5"/>
  <c r="C1589" i="5"/>
  <c r="V1589" i="5" s="1"/>
  <c r="E1589" i="5" s="1"/>
  <c r="X1589" i="5" s="1"/>
  <c r="C1590" i="5"/>
  <c r="C1591" i="5"/>
  <c r="C1592" i="5"/>
  <c r="C1593" i="5"/>
  <c r="V1593" i="5" s="1"/>
  <c r="E1593" i="5" s="1"/>
  <c r="X1593" i="5" s="1"/>
  <c r="C1594" i="5"/>
  <c r="C1595" i="5"/>
  <c r="C1596" i="5"/>
  <c r="C1597" i="5"/>
  <c r="V1597" i="5" s="1"/>
  <c r="E1597" i="5" s="1"/>
  <c r="X1597" i="5" s="1"/>
  <c r="C1598" i="5"/>
  <c r="C1599" i="5"/>
  <c r="C1600" i="5"/>
  <c r="C1601" i="5"/>
  <c r="V1601" i="5" s="1"/>
  <c r="E1601" i="5" s="1"/>
  <c r="X1601" i="5" s="1"/>
  <c r="C1602" i="5"/>
  <c r="C1603" i="5"/>
  <c r="C1604" i="5"/>
  <c r="C1605" i="5"/>
  <c r="V1605" i="5" s="1"/>
  <c r="E1605" i="5" s="1"/>
  <c r="X1605" i="5" s="1"/>
  <c r="C1606" i="5"/>
  <c r="C1607" i="5"/>
  <c r="C1608" i="5"/>
  <c r="C1609" i="5"/>
  <c r="V1609" i="5" s="1"/>
  <c r="E1609" i="5" s="1"/>
  <c r="X1609" i="5" s="1"/>
  <c r="C1610" i="5"/>
  <c r="C1611" i="5"/>
  <c r="C1612" i="5"/>
  <c r="C1613" i="5"/>
  <c r="V1613" i="5" s="1"/>
  <c r="E1613" i="5" s="1"/>
  <c r="X1613" i="5" s="1"/>
  <c r="C1614" i="5"/>
  <c r="C1615" i="5"/>
  <c r="C1616" i="5"/>
  <c r="C1617" i="5"/>
  <c r="V1617" i="5" s="1"/>
  <c r="E1617" i="5" s="1"/>
  <c r="X1617" i="5" s="1"/>
  <c r="C1618" i="5"/>
  <c r="C1619" i="5"/>
  <c r="C1620" i="5"/>
  <c r="C1621" i="5"/>
  <c r="V1621" i="5" s="1"/>
  <c r="E1621" i="5" s="1"/>
  <c r="X1621" i="5" s="1"/>
  <c r="C1622" i="5"/>
  <c r="C1623" i="5"/>
  <c r="C1624" i="5"/>
  <c r="C1625" i="5"/>
  <c r="V1625" i="5" s="1"/>
  <c r="E1625" i="5" s="1"/>
  <c r="X1625" i="5" s="1"/>
  <c r="C1626" i="5"/>
  <c r="C1627" i="5"/>
  <c r="C1628" i="5"/>
  <c r="C1629" i="5"/>
  <c r="V1629" i="5" s="1"/>
  <c r="E1629" i="5" s="1"/>
  <c r="X1629" i="5" s="1"/>
  <c r="C1630" i="5"/>
  <c r="C1631" i="5"/>
  <c r="C1632" i="5"/>
  <c r="C1633" i="5"/>
  <c r="V1633" i="5" s="1"/>
  <c r="E1633" i="5" s="1"/>
  <c r="X1633" i="5" s="1"/>
  <c r="C1634" i="5"/>
  <c r="C1635" i="5"/>
  <c r="C1636" i="5"/>
  <c r="C1637" i="5"/>
  <c r="V1637" i="5" s="1"/>
  <c r="E1637" i="5" s="1"/>
  <c r="X1637" i="5" s="1"/>
  <c r="C1638" i="5"/>
  <c r="C1639" i="5"/>
  <c r="C1640" i="5"/>
  <c r="C1641" i="5"/>
  <c r="V1641" i="5" s="1"/>
  <c r="E1641" i="5" s="1"/>
  <c r="X1641" i="5" s="1"/>
  <c r="C1642" i="5"/>
  <c r="C1643" i="5"/>
  <c r="C1644" i="5"/>
  <c r="C1645" i="5"/>
  <c r="V1645" i="5" s="1"/>
  <c r="E1645" i="5" s="1"/>
  <c r="X1645" i="5" s="1"/>
  <c r="C1646" i="5"/>
  <c r="C1647" i="5"/>
  <c r="C1648" i="5"/>
  <c r="C1649" i="5"/>
  <c r="V1649" i="5" s="1"/>
  <c r="E1649" i="5" s="1"/>
  <c r="X1649" i="5" s="1"/>
  <c r="C1650" i="5"/>
  <c r="C1651" i="5"/>
  <c r="C1652" i="5"/>
  <c r="C1653" i="5"/>
  <c r="V1653" i="5" s="1"/>
  <c r="E1653" i="5" s="1"/>
  <c r="X1653" i="5" s="1"/>
  <c r="C1654" i="5"/>
  <c r="C1655" i="5"/>
  <c r="C1656" i="5"/>
  <c r="C1657" i="5"/>
  <c r="V1657" i="5" s="1"/>
  <c r="E1657" i="5" s="1"/>
  <c r="X1657" i="5" s="1"/>
  <c r="C1658" i="5"/>
  <c r="C1659" i="5"/>
  <c r="C1660" i="5"/>
  <c r="C1661" i="5"/>
  <c r="V1661" i="5" s="1"/>
  <c r="E1661" i="5" s="1"/>
  <c r="X1661" i="5" s="1"/>
  <c r="C1662" i="5"/>
  <c r="C1663" i="5"/>
  <c r="C1664" i="5"/>
  <c r="C1665" i="5"/>
  <c r="V1665" i="5" s="1"/>
  <c r="E1665" i="5" s="1"/>
  <c r="X1665" i="5" s="1"/>
  <c r="C1666" i="5"/>
  <c r="C1667" i="5"/>
  <c r="C1668" i="5"/>
  <c r="C1669" i="5"/>
  <c r="V1669" i="5" s="1"/>
  <c r="E1669" i="5" s="1"/>
  <c r="X1669" i="5" s="1"/>
  <c r="C1670" i="5"/>
  <c r="C1671" i="5"/>
  <c r="C1672" i="5"/>
  <c r="C1673" i="5"/>
  <c r="V1673" i="5" s="1"/>
  <c r="E1673" i="5" s="1"/>
  <c r="X1673" i="5" s="1"/>
  <c r="C1674" i="5"/>
  <c r="C1675" i="5"/>
  <c r="C1676" i="5"/>
  <c r="C1677" i="5"/>
  <c r="V1677" i="5" s="1"/>
  <c r="E1677" i="5" s="1"/>
  <c r="X1677" i="5" s="1"/>
  <c r="C1678" i="5"/>
  <c r="C1679" i="5"/>
  <c r="C1680" i="5"/>
  <c r="C1681" i="5"/>
  <c r="V1681" i="5" s="1"/>
  <c r="E1681" i="5" s="1"/>
  <c r="X1681" i="5" s="1"/>
  <c r="C1682" i="5"/>
  <c r="C1683" i="5"/>
  <c r="C1684" i="5"/>
  <c r="C1685" i="5"/>
  <c r="V1685" i="5" s="1"/>
  <c r="E1685" i="5" s="1"/>
  <c r="X1685" i="5" s="1"/>
  <c r="C1686" i="5"/>
  <c r="C1687" i="5"/>
  <c r="C1688" i="5"/>
  <c r="C1689" i="5"/>
  <c r="V1689" i="5" s="1"/>
  <c r="E1689" i="5" s="1"/>
  <c r="X1689" i="5" s="1"/>
  <c r="C1690" i="5"/>
  <c r="C1691" i="5"/>
  <c r="C1692" i="5"/>
  <c r="C1693" i="5"/>
  <c r="V1693" i="5" s="1"/>
  <c r="E1693" i="5" s="1"/>
  <c r="X1693" i="5" s="1"/>
  <c r="C1694" i="5"/>
  <c r="C1695" i="5"/>
  <c r="C1696" i="5"/>
  <c r="C1697" i="5"/>
  <c r="V1697" i="5" s="1"/>
  <c r="E1697" i="5" s="1"/>
  <c r="X1697" i="5" s="1"/>
  <c r="C1698" i="5"/>
  <c r="C1699" i="5"/>
  <c r="C1700" i="5"/>
  <c r="C1701" i="5"/>
  <c r="V1701" i="5" s="1"/>
  <c r="E1701" i="5" s="1"/>
  <c r="X1701" i="5" s="1"/>
  <c r="C1702" i="5"/>
  <c r="C1703" i="5"/>
  <c r="C1704" i="5"/>
  <c r="C1705" i="5"/>
  <c r="V1705" i="5" s="1"/>
  <c r="E1705" i="5" s="1"/>
  <c r="X1705" i="5" s="1"/>
  <c r="C1706" i="5"/>
  <c r="C1707" i="5"/>
  <c r="C1708" i="5"/>
  <c r="C1709" i="5"/>
  <c r="V1709" i="5" s="1"/>
  <c r="E1709" i="5" s="1"/>
  <c r="X1709" i="5" s="1"/>
  <c r="C1710" i="5"/>
  <c r="C1711" i="5"/>
  <c r="C1712" i="5"/>
  <c r="C1713" i="5"/>
  <c r="V1713" i="5" s="1"/>
  <c r="E1713" i="5" s="1"/>
  <c r="X1713" i="5" s="1"/>
  <c r="C1714" i="5"/>
  <c r="C1715" i="5"/>
  <c r="C1716" i="5"/>
  <c r="C1717" i="5"/>
  <c r="V1717" i="5" s="1"/>
  <c r="E1717" i="5" s="1"/>
  <c r="X1717" i="5" s="1"/>
  <c r="C1718" i="5"/>
  <c r="C1719" i="5"/>
  <c r="C1720" i="5"/>
  <c r="C1721" i="5"/>
  <c r="V1721" i="5" s="1"/>
  <c r="E1721" i="5" s="1"/>
  <c r="X1721" i="5" s="1"/>
  <c r="C1722" i="5"/>
  <c r="C1723" i="5"/>
  <c r="C1724" i="5"/>
  <c r="C1725" i="5"/>
  <c r="V1725" i="5" s="1"/>
  <c r="E1725" i="5" s="1"/>
  <c r="X1725" i="5" s="1"/>
  <c r="C1726" i="5"/>
  <c r="C1727" i="5"/>
  <c r="C1728" i="5"/>
  <c r="C1729" i="5"/>
  <c r="V1729" i="5" s="1"/>
  <c r="E1729" i="5" s="1"/>
  <c r="X1729" i="5" s="1"/>
  <c r="C1730" i="5"/>
  <c r="C1731" i="5"/>
  <c r="C1732" i="5"/>
  <c r="C1733" i="5"/>
  <c r="V1733" i="5" s="1"/>
  <c r="E1733" i="5" s="1"/>
  <c r="X1733" i="5" s="1"/>
  <c r="C1734" i="5"/>
  <c r="C1735" i="5"/>
  <c r="C1736" i="5"/>
  <c r="C1737" i="5"/>
  <c r="V1737" i="5" s="1"/>
  <c r="E1737" i="5" s="1"/>
  <c r="X1737" i="5" s="1"/>
  <c r="C1738" i="5"/>
  <c r="C1739" i="5"/>
  <c r="C1740" i="5"/>
  <c r="C1741" i="5"/>
  <c r="V1741" i="5" s="1"/>
  <c r="E1741" i="5" s="1"/>
  <c r="X1741" i="5" s="1"/>
  <c r="C1742" i="5"/>
  <c r="C1743" i="5"/>
  <c r="C1744" i="5"/>
  <c r="C1745" i="5"/>
  <c r="V1745" i="5" s="1"/>
  <c r="E1745" i="5" s="1"/>
  <c r="X1745" i="5" s="1"/>
  <c r="C1746" i="5"/>
  <c r="C1747" i="5"/>
  <c r="C1748" i="5"/>
  <c r="C1749" i="5"/>
  <c r="V1749" i="5" s="1"/>
  <c r="E1749" i="5" s="1"/>
  <c r="X1749" i="5" s="1"/>
  <c r="C1750" i="5"/>
  <c r="C1751" i="5"/>
  <c r="C1752" i="5"/>
  <c r="C1753" i="5"/>
  <c r="V1753" i="5" s="1"/>
  <c r="E1753" i="5" s="1"/>
  <c r="X1753" i="5" s="1"/>
  <c r="C1754" i="5"/>
  <c r="C1755" i="5"/>
  <c r="C1756" i="5"/>
  <c r="C1757" i="5"/>
  <c r="V1757" i="5" s="1"/>
  <c r="E1757" i="5" s="1"/>
  <c r="X1757" i="5" s="1"/>
  <c r="C1758" i="5"/>
  <c r="C1759" i="5"/>
  <c r="C1760" i="5"/>
  <c r="C1761" i="5"/>
  <c r="V1761" i="5" s="1"/>
  <c r="E1761" i="5" s="1"/>
  <c r="X1761" i="5" s="1"/>
  <c r="C1762" i="5"/>
  <c r="C1763" i="5"/>
  <c r="C1764" i="5"/>
  <c r="C1765" i="5"/>
  <c r="V1765" i="5" s="1"/>
  <c r="E1765" i="5" s="1"/>
  <c r="X1765" i="5" s="1"/>
  <c r="C1766" i="5"/>
  <c r="C1767" i="5"/>
  <c r="C1768" i="5"/>
  <c r="C1769" i="5"/>
  <c r="V1769" i="5" s="1"/>
  <c r="E1769" i="5" s="1"/>
  <c r="X1769" i="5" s="1"/>
  <c r="C1770" i="5"/>
  <c r="C1771" i="5"/>
  <c r="C1772" i="5"/>
  <c r="C1773" i="5"/>
  <c r="V1773" i="5" s="1"/>
  <c r="E1773" i="5" s="1"/>
  <c r="X1773" i="5" s="1"/>
  <c r="C1774" i="5"/>
  <c r="C1775" i="5"/>
  <c r="C1776" i="5"/>
  <c r="C1777" i="5"/>
  <c r="V1777" i="5" s="1"/>
  <c r="E1777" i="5" s="1"/>
  <c r="X1777" i="5" s="1"/>
  <c r="C1778" i="5"/>
  <c r="C1779" i="5"/>
  <c r="C1780" i="5"/>
  <c r="C1781" i="5"/>
  <c r="V1781" i="5" s="1"/>
  <c r="E1781" i="5" s="1"/>
  <c r="X1781" i="5" s="1"/>
  <c r="C1782" i="5"/>
  <c r="C1783" i="5"/>
  <c r="C1784" i="5"/>
  <c r="C1785" i="5"/>
  <c r="V1785" i="5" s="1"/>
  <c r="E1785" i="5" s="1"/>
  <c r="X1785" i="5" s="1"/>
  <c r="C1786" i="5"/>
  <c r="C1787" i="5"/>
  <c r="C1788" i="5"/>
  <c r="C1789" i="5"/>
  <c r="V1789" i="5" s="1"/>
  <c r="E1789" i="5" s="1"/>
  <c r="X1789" i="5" s="1"/>
  <c r="C1790" i="5"/>
  <c r="C1791" i="5"/>
  <c r="C1792" i="5"/>
  <c r="C1793" i="5"/>
  <c r="V1793" i="5" s="1"/>
  <c r="E1793" i="5" s="1"/>
  <c r="X1793" i="5" s="1"/>
  <c r="C1794" i="5"/>
  <c r="C1795" i="5"/>
  <c r="C1796" i="5"/>
  <c r="C1797" i="5"/>
  <c r="V1797" i="5" s="1"/>
  <c r="E1797" i="5" s="1"/>
  <c r="X1797" i="5" s="1"/>
  <c r="C1798" i="5"/>
  <c r="C1799" i="5"/>
  <c r="C1800" i="5"/>
  <c r="C1801" i="5"/>
  <c r="V1801" i="5" s="1"/>
  <c r="E1801" i="5" s="1"/>
  <c r="X1801" i="5" s="1"/>
  <c r="C1802" i="5"/>
  <c r="C1803" i="5"/>
  <c r="C1804" i="5"/>
  <c r="C1805" i="5"/>
  <c r="V1805" i="5" s="1"/>
  <c r="E1805" i="5" s="1"/>
  <c r="X1805" i="5" s="1"/>
  <c r="C1806" i="5"/>
  <c r="C1807" i="5"/>
  <c r="C1808" i="5"/>
  <c r="C1809" i="5"/>
  <c r="V1809" i="5" s="1"/>
  <c r="E1809" i="5" s="1"/>
  <c r="X1809" i="5" s="1"/>
  <c r="C1810" i="5"/>
  <c r="C1811" i="5"/>
  <c r="C1812" i="5"/>
  <c r="C1813" i="5"/>
  <c r="V1813" i="5" s="1"/>
  <c r="E1813" i="5" s="1"/>
  <c r="X1813" i="5" s="1"/>
  <c r="C1814" i="5"/>
  <c r="C1815" i="5"/>
  <c r="C1816" i="5"/>
  <c r="C1817" i="5"/>
  <c r="V1817" i="5" s="1"/>
  <c r="E1817" i="5" s="1"/>
  <c r="X1817" i="5" s="1"/>
  <c r="C1818" i="5"/>
  <c r="C1819" i="5"/>
  <c r="C1820" i="5"/>
  <c r="C1821" i="5"/>
  <c r="V1821" i="5" s="1"/>
  <c r="E1821" i="5" s="1"/>
  <c r="X1821" i="5" s="1"/>
  <c r="C1822" i="5"/>
  <c r="C1823" i="5"/>
  <c r="C1824" i="5"/>
  <c r="C1825" i="5"/>
  <c r="V1825" i="5" s="1"/>
  <c r="E1825" i="5" s="1"/>
  <c r="X1825" i="5" s="1"/>
  <c r="C1826" i="5"/>
  <c r="C1827" i="5"/>
  <c r="C1828" i="5"/>
  <c r="C1829" i="5"/>
  <c r="V1829" i="5" s="1"/>
  <c r="E1829" i="5" s="1"/>
  <c r="X1829" i="5" s="1"/>
  <c r="C1830" i="5"/>
  <c r="C1831" i="5"/>
  <c r="C1832" i="5"/>
  <c r="C1833" i="5"/>
  <c r="V1833" i="5" s="1"/>
  <c r="E1833" i="5" s="1"/>
  <c r="X1833" i="5" s="1"/>
  <c r="C1834" i="5"/>
  <c r="C1835" i="5"/>
  <c r="C1836" i="5"/>
  <c r="C1837" i="5"/>
  <c r="V1837" i="5" s="1"/>
  <c r="E1837" i="5" s="1"/>
  <c r="X1837" i="5" s="1"/>
  <c r="C1838" i="5"/>
  <c r="C1839" i="5"/>
  <c r="C1840" i="5"/>
  <c r="C1841" i="5"/>
  <c r="V1841" i="5" s="1"/>
  <c r="E1841" i="5" s="1"/>
  <c r="X1841" i="5" s="1"/>
  <c r="C1842" i="5"/>
  <c r="C1843" i="5"/>
  <c r="C1844" i="5"/>
  <c r="C1845" i="5"/>
  <c r="V1845" i="5" s="1"/>
  <c r="E1845" i="5" s="1"/>
  <c r="X1845" i="5" s="1"/>
  <c r="C1846" i="5"/>
  <c r="C1847" i="5"/>
  <c r="C1848" i="5"/>
  <c r="C1849" i="5"/>
  <c r="V1849" i="5" s="1"/>
  <c r="E1849" i="5" s="1"/>
  <c r="X1849" i="5" s="1"/>
  <c r="C1850" i="5"/>
  <c r="C1851" i="5"/>
  <c r="C1852" i="5"/>
  <c r="C1853" i="5"/>
  <c r="V1853" i="5" s="1"/>
  <c r="E1853" i="5" s="1"/>
  <c r="X1853" i="5" s="1"/>
  <c r="C1854" i="5"/>
  <c r="C1855" i="5"/>
  <c r="C1856" i="5"/>
  <c r="C1857" i="5"/>
  <c r="V1857" i="5" s="1"/>
  <c r="E1857" i="5" s="1"/>
  <c r="X1857" i="5" s="1"/>
  <c r="C1858" i="5"/>
  <c r="C1859" i="5"/>
  <c r="C1860" i="5"/>
  <c r="C1861" i="5"/>
  <c r="V1861" i="5" s="1"/>
  <c r="E1861" i="5" s="1"/>
  <c r="X1861" i="5" s="1"/>
  <c r="C1862" i="5"/>
  <c r="C1863" i="5"/>
  <c r="C1864" i="5"/>
  <c r="C1865" i="5"/>
  <c r="V1865" i="5" s="1"/>
  <c r="E1865" i="5" s="1"/>
  <c r="X1865" i="5" s="1"/>
  <c r="C1866" i="5"/>
  <c r="C1867" i="5"/>
  <c r="C1868" i="5"/>
  <c r="C1869" i="5"/>
  <c r="V1869" i="5" s="1"/>
  <c r="E1869" i="5" s="1"/>
  <c r="X1869" i="5" s="1"/>
  <c r="C1870" i="5"/>
  <c r="C1871" i="5"/>
  <c r="C1872" i="5"/>
  <c r="C1873" i="5"/>
  <c r="V1873" i="5" s="1"/>
  <c r="E1873" i="5" s="1"/>
  <c r="X1873" i="5" s="1"/>
  <c r="C1874" i="5"/>
  <c r="C1875" i="5"/>
  <c r="C1876" i="5"/>
  <c r="C1877" i="5"/>
  <c r="V1877" i="5" s="1"/>
  <c r="E1877" i="5" s="1"/>
  <c r="X1877" i="5" s="1"/>
  <c r="C1878" i="5"/>
  <c r="C1879" i="5"/>
  <c r="C1880" i="5"/>
  <c r="C1881" i="5"/>
  <c r="V1881" i="5" s="1"/>
  <c r="E1881" i="5" s="1"/>
  <c r="X1881" i="5" s="1"/>
  <c r="C1882" i="5"/>
  <c r="C1883" i="5"/>
  <c r="C1884" i="5"/>
  <c r="C1885" i="5"/>
  <c r="V1885" i="5" s="1"/>
  <c r="E1885" i="5" s="1"/>
  <c r="X1885" i="5" s="1"/>
  <c r="C1886" i="5"/>
  <c r="C1887" i="5"/>
  <c r="C1888" i="5"/>
  <c r="C1889" i="5"/>
  <c r="V1889" i="5" s="1"/>
  <c r="E1889" i="5" s="1"/>
  <c r="X1889" i="5" s="1"/>
  <c r="C1890" i="5"/>
  <c r="C1891" i="5"/>
  <c r="C1892" i="5"/>
  <c r="C1893" i="5"/>
  <c r="V1893" i="5" s="1"/>
  <c r="E1893" i="5" s="1"/>
  <c r="X1893" i="5" s="1"/>
  <c r="C1894" i="5"/>
  <c r="C1895" i="5"/>
  <c r="C1896" i="5"/>
  <c r="C1897" i="5"/>
  <c r="V1897" i="5" s="1"/>
  <c r="E1897" i="5" s="1"/>
  <c r="X1897" i="5" s="1"/>
  <c r="C1898" i="5"/>
  <c r="C1899" i="5"/>
  <c r="C1900" i="5"/>
  <c r="C1901" i="5"/>
  <c r="V1901" i="5" s="1"/>
  <c r="E1901" i="5" s="1"/>
  <c r="X1901" i="5" s="1"/>
  <c r="C1902" i="5"/>
  <c r="C1903" i="5"/>
  <c r="C1904" i="5"/>
  <c r="C1905" i="5"/>
  <c r="V1905" i="5" s="1"/>
  <c r="E1905" i="5" s="1"/>
  <c r="X1905" i="5" s="1"/>
  <c r="C1906" i="5"/>
  <c r="C1907" i="5"/>
  <c r="C1908" i="5"/>
  <c r="C1909" i="5"/>
  <c r="V1909" i="5" s="1"/>
  <c r="E1909" i="5" s="1"/>
  <c r="X1909" i="5" s="1"/>
  <c r="C1910" i="5"/>
  <c r="C1911" i="5"/>
  <c r="C1912" i="5"/>
  <c r="C1913" i="5"/>
  <c r="V1913" i="5" s="1"/>
  <c r="E1913" i="5" s="1"/>
  <c r="X1913" i="5" s="1"/>
  <c r="C1914" i="5"/>
  <c r="C1915" i="5"/>
  <c r="C1916" i="5"/>
  <c r="C1917" i="5"/>
  <c r="V1917" i="5" s="1"/>
  <c r="E1917" i="5" s="1"/>
  <c r="X1917" i="5" s="1"/>
  <c r="C1918" i="5"/>
  <c r="C1919" i="5"/>
  <c r="C1920" i="5"/>
  <c r="C1921" i="5"/>
  <c r="V1921" i="5" s="1"/>
  <c r="E1921" i="5" s="1"/>
  <c r="X1921" i="5" s="1"/>
  <c r="C1922" i="5"/>
  <c r="C1923" i="5"/>
  <c r="C1924" i="5"/>
  <c r="C1925" i="5"/>
  <c r="V1925" i="5" s="1"/>
  <c r="E1925" i="5" s="1"/>
  <c r="X1925" i="5" s="1"/>
  <c r="C1926" i="5"/>
  <c r="C1927" i="5"/>
  <c r="C1928" i="5"/>
  <c r="C1929" i="5"/>
  <c r="V1929" i="5" s="1"/>
  <c r="E1929" i="5" s="1"/>
  <c r="X1929" i="5" s="1"/>
  <c r="C1930" i="5"/>
  <c r="C1931" i="5"/>
  <c r="C1932" i="5"/>
  <c r="C1933" i="5"/>
  <c r="V1933" i="5" s="1"/>
  <c r="E1933" i="5" s="1"/>
  <c r="X1933" i="5" s="1"/>
  <c r="C1934" i="5"/>
  <c r="C1935" i="5"/>
  <c r="C1936" i="5"/>
  <c r="C1937" i="5"/>
  <c r="V1937" i="5" s="1"/>
  <c r="E1937" i="5" s="1"/>
  <c r="X1937" i="5" s="1"/>
  <c r="C1938" i="5"/>
  <c r="C1939" i="5"/>
  <c r="C1940" i="5"/>
  <c r="C1941" i="5"/>
  <c r="V1941" i="5" s="1"/>
  <c r="E1941" i="5" s="1"/>
  <c r="X1941" i="5" s="1"/>
  <c r="C1942" i="5"/>
  <c r="C1943" i="5"/>
  <c r="C1944" i="5"/>
  <c r="C1945" i="5"/>
  <c r="V1945" i="5" s="1"/>
  <c r="E1945" i="5" s="1"/>
  <c r="X1945" i="5" s="1"/>
  <c r="C1946" i="5"/>
  <c r="C1947" i="5"/>
  <c r="C1948" i="5"/>
  <c r="C1949" i="5"/>
  <c r="V1949" i="5" s="1"/>
  <c r="E1949" i="5" s="1"/>
  <c r="X1949" i="5" s="1"/>
  <c r="C1950" i="5"/>
  <c r="C1951" i="5"/>
  <c r="C1952" i="5"/>
  <c r="C1953" i="5"/>
  <c r="V1953" i="5" s="1"/>
  <c r="E1953" i="5" s="1"/>
  <c r="X1953" i="5" s="1"/>
  <c r="C1954" i="5"/>
  <c r="C1955" i="5"/>
  <c r="C1956" i="5"/>
  <c r="C1957" i="5"/>
  <c r="V1957" i="5" s="1"/>
  <c r="E1957" i="5" s="1"/>
  <c r="X1957" i="5" s="1"/>
  <c r="C1958" i="5"/>
  <c r="C1959" i="5"/>
  <c r="C1960" i="5"/>
  <c r="C1961" i="5"/>
  <c r="V1961" i="5" s="1"/>
  <c r="E1961" i="5" s="1"/>
  <c r="X1961" i="5" s="1"/>
  <c r="C1962" i="5"/>
  <c r="C1963" i="5"/>
  <c r="C1964" i="5"/>
  <c r="C1965" i="5"/>
  <c r="V1965" i="5" s="1"/>
  <c r="E1965" i="5" s="1"/>
  <c r="X1965" i="5" s="1"/>
  <c r="C1966" i="5"/>
  <c r="C1967" i="5"/>
  <c r="C1968" i="5"/>
  <c r="C1969" i="5"/>
  <c r="V1969" i="5" s="1"/>
  <c r="E1969" i="5" s="1"/>
  <c r="X1969" i="5" s="1"/>
  <c r="C1970" i="5"/>
  <c r="C1971" i="5"/>
  <c r="C1972" i="5"/>
  <c r="C1973" i="5"/>
  <c r="V1973" i="5" s="1"/>
  <c r="E1973" i="5" s="1"/>
  <c r="X1973" i="5" s="1"/>
  <c r="C1974" i="5"/>
  <c r="C1975" i="5"/>
  <c r="C1976" i="5"/>
  <c r="C1977" i="5"/>
  <c r="V1977" i="5" s="1"/>
  <c r="E1977" i="5" s="1"/>
  <c r="X1977" i="5" s="1"/>
  <c r="C1978" i="5"/>
  <c r="C1979" i="5"/>
  <c r="C1980" i="5"/>
  <c r="C1981" i="5"/>
  <c r="V1981" i="5" s="1"/>
  <c r="E1981" i="5" s="1"/>
  <c r="X1981" i="5" s="1"/>
  <c r="C1982" i="5"/>
  <c r="C1983" i="5"/>
  <c r="C1984" i="5"/>
  <c r="C1985" i="5"/>
  <c r="V1985" i="5" s="1"/>
  <c r="E1985" i="5" s="1"/>
  <c r="X1985" i="5" s="1"/>
  <c r="C1986" i="5"/>
  <c r="C1987" i="5"/>
  <c r="C1988" i="5"/>
  <c r="C1989" i="5"/>
  <c r="V1989" i="5" s="1"/>
  <c r="E1989" i="5" s="1"/>
  <c r="X1989" i="5" s="1"/>
  <c r="C1990" i="5"/>
  <c r="C1991" i="5"/>
  <c r="C1992" i="5"/>
  <c r="C1993" i="5"/>
  <c r="V1993" i="5" s="1"/>
  <c r="E1993" i="5" s="1"/>
  <c r="X1993" i="5" s="1"/>
  <c r="C1994" i="5"/>
  <c r="C1995" i="5"/>
  <c r="C1996" i="5"/>
  <c r="C1997" i="5"/>
  <c r="V1997" i="5" s="1"/>
  <c r="E1997" i="5" s="1"/>
  <c r="X1997" i="5" s="1"/>
  <c r="C1998" i="5"/>
  <c r="C1999" i="5"/>
  <c r="C2000" i="5"/>
  <c r="C2001" i="5"/>
  <c r="V2001" i="5" s="1"/>
  <c r="E2001" i="5" s="1"/>
  <c r="X2001" i="5" s="1"/>
  <c r="C2002" i="5"/>
  <c r="C2003" i="5"/>
  <c r="C2004" i="5"/>
  <c r="C2005" i="5"/>
  <c r="V2005" i="5" s="1"/>
  <c r="E2005" i="5" s="1"/>
  <c r="X2005" i="5" s="1"/>
  <c r="C2006" i="5"/>
  <c r="C2007" i="5"/>
  <c r="C2008" i="5"/>
  <c r="C2009" i="5"/>
  <c r="V2009" i="5" s="1"/>
  <c r="E2009" i="5" s="1"/>
  <c r="X2009" i="5" s="1"/>
  <c r="C2010" i="5"/>
  <c r="C2011" i="5"/>
  <c r="C2012" i="5"/>
  <c r="C2013" i="5"/>
  <c r="V2013" i="5" s="1"/>
  <c r="E2013" i="5" s="1"/>
  <c r="X2013" i="5" s="1"/>
  <c r="C2014" i="5"/>
  <c r="C2015" i="5"/>
  <c r="C2016" i="5"/>
  <c r="C2017" i="5"/>
  <c r="V2017" i="5" s="1"/>
  <c r="E2017" i="5" s="1"/>
  <c r="X2017" i="5" s="1"/>
  <c r="C2018" i="5"/>
  <c r="C2019" i="5"/>
  <c r="C2020" i="5"/>
  <c r="C2021" i="5"/>
  <c r="V2021" i="5" s="1"/>
  <c r="E2021" i="5" s="1"/>
  <c r="X2021" i="5" s="1"/>
  <c r="C2022" i="5"/>
  <c r="C2023" i="5"/>
  <c r="C2024" i="5"/>
  <c r="C2025" i="5"/>
  <c r="V2025" i="5" s="1"/>
  <c r="E2025" i="5" s="1"/>
  <c r="X2025" i="5" s="1"/>
  <c r="C2026" i="5"/>
  <c r="C2027" i="5"/>
  <c r="C2028" i="5"/>
  <c r="C2029" i="5"/>
  <c r="V2029" i="5" s="1"/>
  <c r="E2029" i="5" s="1"/>
  <c r="X2029" i="5" s="1"/>
  <c r="C2030" i="5"/>
  <c r="C2031" i="5"/>
  <c r="C2032" i="5"/>
  <c r="C2033" i="5"/>
  <c r="V2033" i="5" s="1"/>
  <c r="E2033" i="5" s="1"/>
  <c r="X2033" i="5" s="1"/>
  <c r="C2034" i="5"/>
  <c r="C2035" i="5"/>
  <c r="C2036" i="5"/>
  <c r="C2037" i="5"/>
  <c r="V2037" i="5" s="1"/>
  <c r="E2037" i="5" s="1"/>
  <c r="X2037" i="5" s="1"/>
  <c r="C2038" i="5"/>
  <c r="C2039" i="5"/>
  <c r="C2040" i="5"/>
  <c r="C2041" i="5"/>
  <c r="V2041" i="5" s="1"/>
  <c r="E2041" i="5" s="1"/>
  <c r="X2041" i="5" s="1"/>
  <c r="C2042" i="5"/>
  <c r="C2043" i="5"/>
  <c r="C2044" i="5"/>
  <c r="C2045" i="5"/>
  <c r="V2045" i="5" s="1"/>
  <c r="E2045" i="5" s="1"/>
  <c r="X2045" i="5" s="1"/>
  <c r="C2046" i="5"/>
  <c r="C2047" i="5"/>
  <c r="C2048" i="5"/>
  <c r="C2049" i="5"/>
  <c r="V2049" i="5" s="1"/>
  <c r="E2049" i="5" s="1"/>
  <c r="X2049" i="5" s="1"/>
  <c r="C2050" i="5"/>
  <c r="C2051" i="5"/>
  <c r="C2052" i="5"/>
  <c r="C2053" i="5"/>
  <c r="V2053" i="5" s="1"/>
  <c r="E2053" i="5" s="1"/>
  <c r="X2053" i="5" s="1"/>
  <c r="C2054" i="5"/>
  <c r="C2055" i="5"/>
  <c r="C2056" i="5"/>
  <c r="C2057" i="5"/>
  <c r="V2057" i="5" s="1"/>
  <c r="E2057" i="5" s="1"/>
  <c r="X2057" i="5" s="1"/>
  <c r="C2058" i="5"/>
  <c r="C2059" i="5"/>
  <c r="C2060" i="5"/>
  <c r="C2061" i="5"/>
  <c r="V2061" i="5" s="1"/>
  <c r="E2061" i="5" s="1"/>
  <c r="X2061" i="5" s="1"/>
  <c r="C2062" i="5"/>
  <c r="C2063" i="5"/>
  <c r="C2064" i="5"/>
  <c r="C2065" i="5"/>
  <c r="V2065" i="5" s="1"/>
  <c r="E2065" i="5" s="1"/>
  <c r="X2065" i="5" s="1"/>
  <c r="C2066" i="5"/>
  <c r="C2067" i="5"/>
  <c r="C2068" i="5"/>
  <c r="C2069" i="5"/>
  <c r="V2069" i="5" s="1"/>
  <c r="E2069" i="5" s="1"/>
  <c r="X2069" i="5" s="1"/>
  <c r="C2070" i="5"/>
  <c r="C2071" i="5"/>
  <c r="C2072" i="5"/>
  <c r="C2073" i="5"/>
  <c r="V2073" i="5" s="1"/>
  <c r="E2073" i="5" s="1"/>
  <c r="X2073" i="5" s="1"/>
  <c r="C2074" i="5"/>
  <c r="C2075" i="5"/>
  <c r="C2076" i="5"/>
  <c r="C2077" i="5"/>
  <c r="V2077" i="5" s="1"/>
  <c r="E2077" i="5" s="1"/>
  <c r="X2077" i="5" s="1"/>
  <c r="C2078" i="5"/>
  <c r="C2079" i="5"/>
  <c r="C2080" i="5"/>
  <c r="C2081" i="5"/>
  <c r="V2081" i="5" s="1"/>
  <c r="E2081" i="5" s="1"/>
  <c r="X2081" i="5" s="1"/>
  <c r="C2082" i="5"/>
  <c r="C2083" i="5"/>
  <c r="C2084" i="5"/>
  <c r="C2085" i="5"/>
  <c r="V2085" i="5" s="1"/>
  <c r="E2085" i="5" s="1"/>
  <c r="X2085" i="5" s="1"/>
  <c r="C2086" i="5"/>
  <c r="C2087" i="5"/>
  <c r="C2088" i="5"/>
  <c r="C2089" i="5"/>
  <c r="V2089" i="5" s="1"/>
  <c r="E2089" i="5" s="1"/>
  <c r="X2089" i="5" s="1"/>
  <c r="C2090" i="5"/>
  <c r="C2091" i="5"/>
  <c r="C2092" i="5"/>
  <c r="C2093" i="5"/>
  <c r="V2093" i="5" s="1"/>
  <c r="E2093" i="5" s="1"/>
  <c r="X2093" i="5" s="1"/>
  <c r="C2094" i="5"/>
  <c r="C2095" i="5"/>
  <c r="C2096" i="5"/>
  <c r="C2097" i="5"/>
  <c r="V2097" i="5" s="1"/>
  <c r="E2097" i="5" s="1"/>
  <c r="X2097" i="5" s="1"/>
  <c r="C2098" i="5"/>
  <c r="C2099" i="5"/>
  <c r="C2100" i="5"/>
  <c r="C2101" i="5"/>
  <c r="V2101" i="5" s="1"/>
  <c r="E2101" i="5" s="1"/>
  <c r="X2101" i="5" s="1"/>
  <c r="C2102" i="5"/>
  <c r="C2103" i="5"/>
  <c r="C2104" i="5"/>
  <c r="C2105" i="5"/>
  <c r="V2105" i="5" s="1"/>
  <c r="E2105" i="5" s="1"/>
  <c r="X2105" i="5" s="1"/>
  <c r="C2106" i="5"/>
  <c r="C2107" i="5"/>
  <c r="C2108" i="5"/>
  <c r="C2109" i="5"/>
  <c r="V2109" i="5" s="1"/>
  <c r="E2109" i="5" s="1"/>
  <c r="X2109" i="5" s="1"/>
  <c r="C2110" i="5"/>
  <c r="C2111" i="5"/>
  <c r="C2112" i="5"/>
  <c r="C2113" i="5"/>
  <c r="V2113" i="5" s="1"/>
  <c r="E2113" i="5" s="1"/>
  <c r="X2113" i="5" s="1"/>
  <c r="C2114" i="5"/>
  <c r="C2115" i="5"/>
  <c r="C2116" i="5"/>
  <c r="C2117" i="5"/>
  <c r="V2117" i="5" s="1"/>
  <c r="E2117" i="5" s="1"/>
  <c r="X2117" i="5" s="1"/>
  <c r="C2118" i="5"/>
  <c r="C2119" i="5"/>
  <c r="C2120" i="5"/>
  <c r="C2121" i="5"/>
  <c r="V2121" i="5" s="1"/>
  <c r="E2121" i="5" s="1"/>
  <c r="X2121" i="5" s="1"/>
  <c r="C2122" i="5"/>
  <c r="C2123" i="5"/>
  <c r="C2124" i="5"/>
  <c r="C2125" i="5"/>
  <c r="V2125" i="5" s="1"/>
  <c r="E2125" i="5" s="1"/>
  <c r="X2125" i="5" s="1"/>
  <c r="C2126" i="5"/>
  <c r="C2127" i="5"/>
  <c r="C2128" i="5"/>
  <c r="C2129" i="5"/>
  <c r="V2129" i="5" s="1"/>
  <c r="E2129" i="5" s="1"/>
  <c r="X2129" i="5" s="1"/>
  <c r="C2130" i="5"/>
  <c r="C2131" i="5"/>
  <c r="C2132" i="5"/>
  <c r="C2133" i="5"/>
  <c r="V2133" i="5" s="1"/>
  <c r="E2133" i="5" s="1"/>
  <c r="X2133" i="5" s="1"/>
  <c r="C2134" i="5"/>
  <c r="C2135" i="5"/>
  <c r="C2136" i="5"/>
  <c r="C2137" i="5"/>
  <c r="V2137" i="5" s="1"/>
  <c r="E2137" i="5" s="1"/>
  <c r="X2137" i="5" s="1"/>
  <c r="C2138" i="5"/>
  <c r="C2139" i="5"/>
  <c r="C2140" i="5"/>
  <c r="C2141" i="5"/>
  <c r="V2141" i="5" s="1"/>
  <c r="E2141" i="5" s="1"/>
  <c r="X2141" i="5" s="1"/>
  <c r="C2142" i="5"/>
  <c r="C2143" i="5"/>
  <c r="C2144" i="5"/>
  <c r="C2145" i="5"/>
  <c r="V2145" i="5" s="1"/>
  <c r="E2145" i="5" s="1"/>
  <c r="X2145" i="5" s="1"/>
  <c r="C2146" i="5"/>
  <c r="C2147" i="5"/>
  <c r="C2148" i="5"/>
  <c r="C2149" i="5"/>
  <c r="V2149" i="5" s="1"/>
  <c r="E2149" i="5" s="1"/>
  <c r="X2149" i="5" s="1"/>
  <c r="C2150" i="5"/>
  <c r="C2151" i="5"/>
  <c r="C2152" i="5"/>
  <c r="C2153" i="5"/>
  <c r="V2153" i="5" s="1"/>
  <c r="E2153" i="5" s="1"/>
  <c r="X2153" i="5" s="1"/>
  <c r="C2154" i="5"/>
  <c r="C2155" i="5"/>
  <c r="C2156" i="5"/>
  <c r="C2157" i="5"/>
  <c r="V2157" i="5" s="1"/>
  <c r="E2157" i="5" s="1"/>
  <c r="X2157" i="5" s="1"/>
  <c r="C2158" i="5"/>
  <c r="C2159" i="5"/>
  <c r="C2160" i="5"/>
  <c r="C2161" i="5"/>
  <c r="V2161" i="5" s="1"/>
  <c r="E2161" i="5" s="1"/>
  <c r="X2161" i="5" s="1"/>
  <c r="C2162" i="5"/>
  <c r="C2163" i="5"/>
  <c r="C2164" i="5"/>
  <c r="C2165" i="5"/>
  <c r="V2165" i="5" s="1"/>
  <c r="E2165" i="5" s="1"/>
  <c r="X2165" i="5" s="1"/>
  <c r="C2166" i="5"/>
  <c r="C2167" i="5"/>
  <c r="C2168" i="5"/>
  <c r="C2169" i="5"/>
  <c r="V2169" i="5" s="1"/>
  <c r="E2169" i="5" s="1"/>
  <c r="X2169" i="5" s="1"/>
  <c r="C2170" i="5"/>
  <c r="C2171" i="5"/>
  <c r="C2172" i="5"/>
  <c r="C2173" i="5"/>
  <c r="V2173" i="5" s="1"/>
  <c r="E2173" i="5" s="1"/>
  <c r="X2173" i="5" s="1"/>
  <c r="C2174" i="5"/>
  <c r="C2175" i="5"/>
  <c r="C2176" i="5"/>
  <c r="C2177" i="5"/>
  <c r="V2177" i="5" s="1"/>
  <c r="E2177" i="5" s="1"/>
  <c r="X2177" i="5" s="1"/>
  <c r="C2178" i="5"/>
  <c r="C2179" i="5"/>
  <c r="C2180" i="5"/>
  <c r="C2181" i="5"/>
  <c r="V2181" i="5" s="1"/>
  <c r="E2181" i="5" s="1"/>
  <c r="X2181" i="5" s="1"/>
  <c r="C2182" i="5"/>
  <c r="C2183" i="5"/>
  <c r="C2184" i="5"/>
  <c r="C2185" i="5"/>
  <c r="V2185" i="5" s="1"/>
  <c r="E2185" i="5" s="1"/>
  <c r="X2185" i="5" s="1"/>
  <c r="C2186" i="5"/>
  <c r="C2187" i="5"/>
  <c r="C2188" i="5"/>
  <c r="C2189" i="5"/>
  <c r="V2189" i="5" s="1"/>
  <c r="E2189" i="5" s="1"/>
  <c r="X2189" i="5" s="1"/>
  <c r="C2190" i="5"/>
  <c r="C2191" i="5"/>
  <c r="C2192" i="5"/>
  <c r="C2193" i="5"/>
  <c r="V2193" i="5" s="1"/>
  <c r="E2193" i="5" s="1"/>
  <c r="X2193" i="5" s="1"/>
  <c r="C2194" i="5"/>
  <c r="C2195" i="5"/>
  <c r="C2196" i="5"/>
  <c r="C2197" i="5"/>
  <c r="V2197" i="5" s="1"/>
  <c r="E2197" i="5" s="1"/>
  <c r="X2197" i="5" s="1"/>
  <c r="C2198" i="5"/>
  <c r="C2199" i="5"/>
  <c r="C2200" i="5"/>
  <c r="C2201" i="5"/>
  <c r="V2201" i="5" s="1"/>
  <c r="E2201" i="5" s="1"/>
  <c r="X2201" i="5" s="1"/>
  <c r="C2202" i="5"/>
  <c r="C2203" i="5"/>
  <c r="C2204" i="5"/>
  <c r="C2205" i="5"/>
  <c r="V2205" i="5" s="1"/>
  <c r="E2205" i="5" s="1"/>
  <c r="X2205" i="5" s="1"/>
  <c r="C2206" i="5"/>
  <c r="C2207" i="5"/>
  <c r="C2208" i="5"/>
  <c r="C2209" i="5"/>
  <c r="V2209" i="5" s="1"/>
  <c r="E2209" i="5" s="1"/>
  <c r="X2209" i="5" s="1"/>
  <c r="C2210" i="5"/>
  <c r="C2211" i="5"/>
  <c r="C2212" i="5"/>
  <c r="C2213" i="5"/>
  <c r="V2213" i="5" s="1"/>
  <c r="E2213" i="5" s="1"/>
  <c r="X2213" i="5" s="1"/>
  <c r="C2214" i="5"/>
  <c r="C2215" i="5"/>
  <c r="C2216" i="5"/>
  <c r="C2217" i="5"/>
  <c r="V2217" i="5" s="1"/>
  <c r="E2217" i="5" s="1"/>
  <c r="X2217" i="5" s="1"/>
  <c r="C2218" i="5"/>
  <c r="C2219" i="5"/>
  <c r="C2220" i="5"/>
  <c r="C2221" i="5"/>
  <c r="V2221" i="5" s="1"/>
  <c r="E2221" i="5" s="1"/>
  <c r="X2221" i="5" s="1"/>
  <c r="C2222" i="5"/>
  <c r="C2223" i="5"/>
  <c r="C2224" i="5"/>
  <c r="C2225" i="5"/>
  <c r="V2225" i="5" s="1"/>
  <c r="E2225" i="5" s="1"/>
  <c r="X2225" i="5" s="1"/>
  <c r="C2226" i="5"/>
  <c r="C2227" i="5"/>
  <c r="C2228" i="5"/>
  <c r="C2229" i="5"/>
  <c r="V2229" i="5" s="1"/>
  <c r="E2229" i="5" s="1"/>
  <c r="X2229" i="5" s="1"/>
  <c r="C2230" i="5"/>
  <c r="C2231" i="5"/>
  <c r="C2232" i="5"/>
  <c r="C2233" i="5"/>
  <c r="V2233" i="5" s="1"/>
  <c r="E2233" i="5" s="1"/>
  <c r="X2233" i="5" s="1"/>
  <c r="C2234" i="5"/>
  <c r="C2235" i="5"/>
  <c r="C2236" i="5"/>
  <c r="C2237" i="5"/>
  <c r="V2237" i="5" s="1"/>
  <c r="E2237" i="5" s="1"/>
  <c r="X2237" i="5" s="1"/>
  <c r="C2238" i="5"/>
  <c r="C2239" i="5"/>
  <c r="C2240" i="5"/>
  <c r="C2241" i="5"/>
  <c r="V2241" i="5" s="1"/>
  <c r="E2241" i="5" s="1"/>
  <c r="X2241" i="5" s="1"/>
  <c r="C2242" i="5"/>
  <c r="C2243" i="5"/>
  <c r="C2244" i="5"/>
  <c r="C2245" i="5"/>
  <c r="V2245" i="5" s="1"/>
  <c r="E2245" i="5" s="1"/>
  <c r="X2245" i="5" s="1"/>
  <c r="C2246" i="5"/>
  <c r="C2247" i="5"/>
  <c r="C2248" i="5"/>
  <c r="C2249" i="5"/>
  <c r="V2249" i="5" s="1"/>
  <c r="E2249" i="5" s="1"/>
  <c r="X2249" i="5" s="1"/>
  <c r="C2250" i="5"/>
  <c r="C2251" i="5"/>
  <c r="C2252" i="5"/>
  <c r="C2253" i="5"/>
  <c r="V2253" i="5" s="1"/>
  <c r="E2253" i="5" s="1"/>
  <c r="X2253" i="5" s="1"/>
  <c r="C2254" i="5"/>
  <c r="C2255" i="5"/>
  <c r="C2256" i="5"/>
  <c r="C2257" i="5"/>
  <c r="V2257" i="5" s="1"/>
  <c r="E2257" i="5" s="1"/>
  <c r="X2257" i="5" s="1"/>
  <c r="C2258" i="5"/>
  <c r="C2259" i="5"/>
  <c r="C2260" i="5"/>
  <c r="C2261" i="5"/>
  <c r="V2261" i="5" s="1"/>
  <c r="E2261" i="5" s="1"/>
  <c r="X2261" i="5" s="1"/>
  <c r="C2262" i="5"/>
  <c r="C2263" i="5"/>
  <c r="C2264" i="5"/>
  <c r="C2265" i="5"/>
  <c r="V2265" i="5" s="1"/>
  <c r="E2265" i="5" s="1"/>
  <c r="X2265" i="5" s="1"/>
  <c r="C2266" i="5"/>
  <c r="C2267" i="5"/>
  <c r="C2268" i="5"/>
  <c r="C2269" i="5"/>
  <c r="V2269" i="5" s="1"/>
  <c r="E2269" i="5" s="1"/>
  <c r="X2269" i="5" s="1"/>
  <c r="C2270" i="5"/>
  <c r="C2271" i="5"/>
  <c r="C2272" i="5"/>
  <c r="C2273" i="5"/>
  <c r="V2273" i="5" s="1"/>
  <c r="E2273" i="5" s="1"/>
  <c r="X2273" i="5" s="1"/>
  <c r="C2274" i="5"/>
  <c r="C2275" i="5"/>
  <c r="C2276" i="5"/>
  <c r="C2277" i="5"/>
  <c r="V2277" i="5" s="1"/>
  <c r="E2277" i="5" s="1"/>
  <c r="X2277" i="5" s="1"/>
  <c r="C2278" i="5"/>
  <c r="C2279" i="5"/>
  <c r="C2280" i="5"/>
  <c r="C2281" i="5"/>
  <c r="V2281" i="5" s="1"/>
  <c r="E2281" i="5" s="1"/>
  <c r="X2281" i="5" s="1"/>
  <c r="C2282" i="5"/>
  <c r="C2283" i="5"/>
  <c r="C2284" i="5"/>
  <c r="C2285" i="5"/>
  <c r="V2285" i="5" s="1"/>
  <c r="E2285" i="5" s="1"/>
  <c r="X2285" i="5" s="1"/>
  <c r="C2286" i="5"/>
  <c r="C2287" i="5"/>
  <c r="C2288" i="5"/>
  <c r="C2289" i="5"/>
  <c r="V2289" i="5" s="1"/>
  <c r="E2289" i="5" s="1"/>
  <c r="X2289" i="5" s="1"/>
  <c r="C2290" i="5"/>
  <c r="C2291" i="5"/>
  <c r="C2292" i="5"/>
  <c r="C2293" i="5"/>
  <c r="V2293" i="5" s="1"/>
  <c r="E2293" i="5" s="1"/>
  <c r="X2293" i="5" s="1"/>
  <c r="C2294" i="5"/>
  <c r="C2295" i="5"/>
  <c r="C2296" i="5"/>
  <c r="C2297" i="5"/>
  <c r="V2297" i="5" s="1"/>
  <c r="E2297" i="5" s="1"/>
  <c r="X2297" i="5" s="1"/>
  <c r="C2298" i="5"/>
  <c r="C2299" i="5"/>
  <c r="C2300" i="5"/>
  <c r="C2301" i="5"/>
  <c r="V2301" i="5" s="1"/>
  <c r="E2301" i="5" s="1"/>
  <c r="X2301" i="5" s="1"/>
  <c r="C2302" i="5"/>
  <c r="C2303" i="5"/>
  <c r="C2304" i="5"/>
  <c r="C2305" i="5"/>
  <c r="V2305" i="5" s="1"/>
  <c r="E2305" i="5" s="1"/>
  <c r="X2305" i="5" s="1"/>
  <c r="C2306" i="5"/>
  <c r="C2307" i="5"/>
  <c r="C2308" i="5"/>
  <c r="C2309" i="5"/>
  <c r="V2309" i="5" s="1"/>
  <c r="E2309" i="5" s="1"/>
  <c r="X2309" i="5" s="1"/>
  <c r="C2310" i="5"/>
  <c r="C2311" i="5"/>
  <c r="C2312" i="5"/>
  <c r="C2313" i="5"/>
  <c r="V2313" i="5" s="1"/>
  <c r="E2313" i="5" s="1"/>
  <c r="X2313" i="5" s="1"/>
  <c r="C2314" i="5"/>
  <c r="C2315" i="5"/>
  <c r="C2316" i="5"/>
  <c r="C2317" i="5"/>
  <c r="V2317" i="5" s="1"/>
  <c r="E2317" i="5" s="1"/>
  <c r="X2317" i="5" s="1"/>
  <c r="C2318" i="5"/>
  <c r="C2319" i="5"/>
  <c r="C2320" i="5"/>
  <c r="C2321" i="5"/>
  <c r="V2321" i="5" s="1"/>
  <c r="E2321" i="5" s="1"/>
  <c r="X2321" i="5" s="1"/>
  <c r="C2322" i="5"/>
  <c r="C2323" i="5"/>
  <c r="C2324" i="5"/>
  <c r="C2325" i="5"/>
  <c r="V2325" i="5" s="1"/>
  <c r="E2325" i="5" s="1"/>
  <c r="X2325" i="5" s="1"/>
  <c r="C2326" i="5"/>
  <c r="C2327" i="5"/>
  <c r="C2328" i="5"/>
  <c r="C2329" i="5"/>
  <c r="V2329" i="5" s="1"/>
  <c r="E2329" i="5" s="1"/>
  <c r="X2329" i="5" s="1"/>
  <c r="C2330" i="5"/>
  <c r="C2331" i="5"/>
  <c r="C2332" i="5"/>
  <c r="C2333" i="5"/>
  <c r="V2333" i="5" s="1"/>
  <c r="E2333" i="5" s="1"/>
  <c r="X2333" i="5" s="1"/>
  <c r="C2334" i="5"/>
  <c r="C2335" i="5"/>
  <c r="C2336" i="5"/>
  <c r="C2337" i="5"/>
  <c r="V2337" i="5" s="1"/>
  <c r="E2337" i="5" s="1"/>
  <c r="X2337" i="5" s="1"/>
  <c r="C2338" i="5"/>
  <c r="C2339" i="5"/>
  <c r="C2340" i="5"/>
  <c r="C2341" i="5"/>
  <c r="V2341" i="5" s="1"/>
  <c r="E2341" i="5" s="1"/>
  <c r="X2341" i="5" s="1"/>
  <c r="C2342" i="5"/>
  <c r="C2343" i="5"/>
  <c r="C2344" i="5"/>
  <c r="C2345" i="5"/>
  <c r="V2345" i="5" s="1"/>
  <c r="E2345" i="5" s="1"/>
  <c r="X2345" i="5" s="1"/>
  <c r="C2346" i="5"/>
  <c r="C2347" i="5"/>
  <c r="C2348" i="5"/>
  <c r="C2349" i="5"/>
  <c r="V2349" i="5" s="1"/>
  <c r="E2349" i="5" s="1"/>
  <c r="X2349" i="5" s="1"/>
  <c r="C2350" i="5"/>
  <c r="C2351" i="5"/>
  <c r="C2352" i="5"/>
  <c r="C2353" i="5"/>
  <c r="V2353" i="5" s="1"/>
  <c r="E2353" i="5" s="1"/>
  <c r="X2353" i="5" s="1"/>
  <c r="C2354" i="5"/>
  <c r="C2355" i="5"/>
  <c r="C2356" i="5"/>
  <c r="C2357" i="5"/>
  <c r="V2357" i="5" s="1"/>
  <c r="E2357" i="5" s="1"/>
  <c r="X2357" i="5" s="1"/>
  <c r="C2358" i="5"/>
  <c r="C2359" i="5"/>
  <c r="C2360" i="5"/>
  <c r="C2361" i="5"/>
  <c r="V2361" i="5" s="1"/>
  <c r="E2361" i="5" s="1"/>
  <c r="X2361" i="5" s="1"/>
  <c r="C2362" i="5"/>
  <c r="C2363" i="5"/>
  <c r="C2364" i="5"/>
  <c r="C2365" i="5"/>
  <c r="V2365" i="5" s="1"/>
  <c r="E2365" i="5" s="1"/>
  <c r="X2365" i="5" s="1"/>
  <c r="C2366" i="5"/>
  <c r="C2367" i="5"/>
  <c r="C2368" i="5"/>
  <c r="C2369" i="5"/>
  <c r="V2369" i="5" s="1"/>
  <c r="E2369" i="5" s="1"/>
  <c r="X2369" i="5" s="1"/>
  <c r="C2370" i="5"/>
  <c r="C2371" i="5"/>
  <c r="C2372" i="5"/>
  <c r="C2373" i="5"/>
  <c r="V2373" i="5" s="1"/>
  <c r="E2373" i="5" s="1"/>
  <c r="X2373" i="5" s="1"/>
  <c r="C2374" i="5"/>
  <c r="C2375" i="5"/>
  <c r="C2376" i="5"/>
  <c r="C2377" i="5"/>
  <c r="V2377" i="5" s="1"/>
  <c r="E2377" i="5" s="1"/>
  <c r="X2377" i="5" s="1"/>
  <c r="C2378" i="5"/>
  <c r="C2379" i="5"/>
  <c r="C2380" i="5"/>
  <c r="C2381" i="5"/>
  <c r="V2381" i="5" s="1"/>
  <c r="E2381" i="5" s="1"/>
  <c r="X2381" i="5" s="1"/>
  <c r="C2382" i="5"/>
  <c r="C2383" i="5"/>
  <c r="C2384" i="5"/>
  <c r="C2385" i="5"/>
  <c r="V2385" i="5" s="1"/>
  <c r="E2385" i="5" s="1"/>
  <c r="X2385" i="5" s="1"/>
  <c r="C2386" i="5"/>
  <c r="C2387" i="5"/>
  <c r="C2388" i="5"/>
  <c r="C2389" i="5"/>
  <c r="V2389" i="5" s="1"/>
  <c r="E2389" i="5" s="1"/>
  <c r="X2389" i="5" s="1"/>
  <c r="C2390" i="5"/>
  <c r="C2391" i="5"/>
  <c r="C2392" i="5"/>
  <c r="C2393" i="5"/>
  <c r="V2393" i="5" s="1"/>
  <c r="E2393" i="5" s="1"/>
  <c r="X2393" i="5" s="1"/>
  <c r="C2394" i="5"/>
  <c r="C2395" i="5"/>
  <c r="C2396" i="5"/>
  <c r="C2397" i="5"/>
  <c r="V2397" i="5" s="1"/>
  <c r="E2397" i="5" s="1"/>
  <c r="X2397" i="5" s="1"/>
  <c r="C2398" i="5"/>
  <c r="C2399" i="5"/>
  <c r="C2400" i="5"/>
  <c r="C2401" i="5"/>
  <c r="V2401" i="5" s="1"/>
  <c r="E2401" i="5" s="1"/>
  <c r="X2401" i="5" s="1"/>
  <c r="C2402" i="5"/>
  <c r="C2403" i="5"/>
  <c r="C2404" i="5"/>
  <c r="C2405" i="5"/>
  <c r="V2405" i="5" s="1"/>
  <c r="E2405" i="5" s="1"/>
  <c r="X2405" i="5" s="1"/>
  <c r="C2406" i="5"/>
  <c r="C2407" i="5"/>
  <c r="C2408" i="5"/>
  <c r="C2409" i="5"/>
  <c r="V2409" i="5" s="1"/>
  <c r="E2409" i="5" s="1"/>
  <c r="X2409" i="5" s="1"/>
  <c r="C2410" i="5"/>
  <c r="C2411" i="5"/>
  <c r="C2412" i="5"/>
  <c r="C2413" i="5"/>
  <c r="V2413" i="5" s="1"/>
  <c r="E2413" i="5" s="1"/>
  <c r="X2413" i="5" s="1"/>
  <c r="C2414" i="5"/>
  <c r="C2415" i="5"/>
  <c r="C2416" i="5"/>
  <c r="C2417" i="5"/>
  <c r="V2417" i="5" s="1"/>
  <c r="E2417" i="5" s="1"/>
  <c r="X2417" i="5" s="1"/>
  <c r="C2418" i="5"/>
  <c r="C2419" i="5"/>
  <c r="C2420" i="5"/>
  <c r="C2421" i="5"/>
  <c r="V2421" i="5" s="1"/>
  <c r="E2421" i="5" s="1"/>
  <c r="X2421" i="5" s="1"/>
  <c r="C2422" i="5"/>
  <c r="C2423" i="5"/>
  <c r="C2424" i="5"/>
  <c r="C2425" i="5"/>
  <c r="V2425" i="5" s="1"/>
  <c r="E2425" i="5" s="1"/>
  <c r="X2425" i="5" s="1"/>
  <c r="C2426" i="5"/>
  <c r="C2427" i="5"/>
  <c r="C2428" i="5"/>
  <c r="C2429" i="5"/>
  <c r="V2429" i="5" s="1"/>
  <c r="E2429" i="5" s="1"/>
  <c r="X2429" i="5" s="1"/>
  <c r="C2430" i="5"/>
  <c r="C2431" i="5"/>
  <c r="C2432" i="5"/>
  <c r="C2433" i="5"/>
  <c r="V2433" i="5" s="1"/>
  <c r="E2433" i="5" s="1"/>
  <c r="X2433" i="5" s="1"/>
  <c r="C2434" i="5"/>
  <c r="C2435" i="5"/>
  <c r="C2436" i="5"/>
  <c r="C2437" i="5"/>
  <c r="V2437" i="5" s="1"/>
  <c r="E2437" i="5" s="1"/>
  <c r="X2437" i="5" s="1"/>
  <c r="C2438" i="5"/>
  <c r="C2439" i="5"/>
  <c r="C2440" i="5"/>
  <c r="C2441" i="5"/>
  <c r="V2441" i="5" s="1"/>
  <c r="E2441" i="5" s="1"/>
  <c r="X2441" i="5" s="1"/>
  <c r="C2442" i="5"/>
  <c r="C2443" i="5"/>
  <c r="C2444" i="5"/>
  <c r="C2445" i="5"/>
  <c r="V2445" i="5" s="1"/>
  <c r="E2445" i="5" s="1"/>
  <c r="X2445" i="5" s="1"/>
  <c r="C2446" i="5"/>
  <c r="C2447" i="5"/>
  <c r="C2448" i="5"/>
  <c r="C2449" i="5"/>
  <c r="V2449" i="5" s="1"/>
  <c r="E2449" i="5" s="1"/>
  <c r="X2449" i="5" s="1"/>
  <c r="C2450" i="5"/>
  <c r="C2451" i="5"/>
  <c r="C2452" i="5"/>
  <c r="C2453" i="5"/>
  <c r="V2453" i="5" s="1"/>
  <c r="E2453" i="5" s="1"/>
  <c r="X2453" i="5" s="1"/>
  <c r="C2454" i="5"/>
  <c r="C2455" i="5"/>
  <c r="C2456" i="5"/>
  <c r="C2457" i="5"/>
  <c r="V2457" i="5" s="1"/>
  <c r="E2457" i="5" s="1"/>
  <c r="X2457" i="5" s="1"/>
  <c r="C2458" i="5"/>
  <c r="C2459" i="5"/>
  <c r="C2460" i="5"/>
  <c r="C2461" i="5"/>
  <c r="V2461" i="5" s="1"/>
  <c r="E2461" i="5" s="1"/>
  <c r="X2461" i="5" s="1"/>
  <c r="C2462" i="5"/>
  <c r="C2463" i="5"/>
  <c r="C2464" i="5"/>
  <c r="C2465" i="5"/>
  <c r="V2465" i="5" s="1"/>
  <c r="E2465" i="5" s="1"/>
  <c r="X2465" i="5" s="1"/>
  <c r="C2466" i="5"/>
  <c r="C2467" i="5"/>
  <c r="C2468" i="5"/>
  <c r="C2469" i="5"/>
  <c r="V2469" i="5" s="1"/>
  <c r="E2469" i="5" s="1"/>
  <c r="X2469" i="5" s="1"/>
  <c r="C2470" i="5"/>
  <c r="C2471" i="5"/>
  <c r="C2472" i="5"/>
  <c r="C2473" i="5"/>
  <c r="V2473" i="5" s="1"/>
  <c r="E2473" i="5" s="1"/>
  <c r="X2473" i="5" s="1"/>
  <c r="C2474" i="5"/>
  <c r="C2475" i="5"/>
  <c r="C2476" i="5"/>
  <c r="C2477" i="5"/>
  <c r="V2477" i="5" s="1"/>
  <c r="E2477" i="5" s="1"/>
  <c r="X2477" i="5" s="1"/>
  <c r="C2478" i="5"/>
  <c r="C2479" i="5"/>
  <c r="C2480" i="5"/>
  <c r="C2481" i="5"/>
  <c r="V2481" i="5" s="1"/>
  <c r="E2481" i="5" s="1"/>
  <c r="X2481" i="5" s="1"/>
  <c r="C2482" i="5"/>
  <c r="C2483" i="5"/>
  <c r="C2484" i="5"/>
  <c r="C2485" i="5"/>
  <c r="V2485" i="5" s="1"/>
  <c r="E2485" i="5" s="1"/>
  <c r="X2485" i="5" s="1"/>
  <c r="C2486" i="5"/>
  <c r="C2487" i="5"/>
  <c r="C2488" i="5"/>
  <c r="C2489" i="5"/>
  <c r="V2489" i="5" s="1"/>
  <c r="E2489" i="5" s="1"/>
  <c r="X2489" i="5" s="1"/>
  <c r="C2490" i="5"/>
  <c r="C2491" i="5"/>
  <c r="C2492" i="5"/>
  <c r="C2493" i="5"/>
  <c r="V2493" i="5" s="1"/>
  <c r="E2493" i="5" s="1"/>
  <c r="X2493" i="5" s="1"/>
  <c r="C2494" i="5"/>
  <c r="C2495" i="5"/>
  <c r="C2496" i="5"/>
  <c r="C2497" i="5"/>
  <c r="V2497" i="5" s="1"/>
  <c r="E2497" i="5" s="1"/>
  <c r="X2497" i="5" s="1"/>
  <c r="C2498" i="5"/>
  <c r="C2504" i="5"/>
  <c r="D4" i="5"/>
  <c r="E4" i="5"/>
  <c r="V13" i="5"/>
  <c r="X13" i="5"/>
  <c r="V14" i="5"/>
  <c r="X14" i="5"/>
  <c r="V15" i="5"/>
  <c r="V16" i="5"/>
  <c r="V17" i="5"/>
  <c r="X17" i="5"/>
  <c r="V18" i="5"/>
  <c r="X18" i="5"/>
  <c r="B19" i="5"/>
  <c r="V19" i="5"/>
  <c r="E19" i="5" s="1"/>
  <c r="X19" i="5" s="1"/>
  <c r="B20" i="5"/>
  <c r="B21" i="5"/>
  <c r="B22" i="5"/>
  <c r="V22" i="5"/>
  <c r="E22" i="5"/>
  <c r="X22" i="5" s="1"/>
  <c r="B23" i="5"/>
  <c r="B24" i="5"/>
  <c r="E24" i="5"/>
  <c r="X24" i="5" s="1"/>
  <c r="B25" i="5"/>
  <c r="B26" i="5"/>
  <c r="V26" i="5"/>
  <c r="E26" i="5"/>
  <c r="X26" i="5" s="1"/>
  <c r="B27" i="5"/>
  <c r="V27" i="5"/>
  <c r="E27" i="5" s="1"/>
  <c r="X27" i="5" s="1"/>
  <c r="B28" i="5"/>
  <c r="V28" i="5"/>
  <c r="E28" i="5" s="1"/>
  <c r="X28" i="5" s="1"/>
  <c r="B29" i="5"/>
  <c r="B30" i="5"/>
  <c r="V30" i="5"/>
  <c r="E30" i="5" s="1"/>
  <c r="X30" i="5" s="1"/>
  <c r="B31" i="5"/>
  <c r="V31" i="5"/>
  <c r="E31" i="5" s="1"/>
  <c r="X31" i="5" s="1"/>
  <c r="B32" i="5"/>
  <c r="E32" i="5"/>
  <c r="X32" i="5" s="1"/>
  <c r="B33" i="5"/>
  <c r="B34" i="5"/>
  <c r="V34" i="5"/>
  <c r="E34" i="5"/>
  <c r="X34" i="5" s="1"/>
  <c r="B35" i="5"/>
  <c r="V35" i="5"/>
  <c r="E35" i="5" s="1"/>
  <c r="X35" i="5" s="1"/>
  <c r="B36" i="5"/>
  <c r="V36" i="5"/>
  <c r="E36" i="5" s="1"/>
  <c r="X36" i="5" s="1"/>
  <c r="B37" i="5"/>
  <c r="B38" i="5"/>
  <c r="V38" i="5"/>
  <c r="E38" i="5"/>
  <c r="X38" i="5" s="1"/>
  <c r="B39" i="5"/>
  <c r="B40" i="5"/>
  <c r="B41" i="5"/>
  <c r="B42" i="5"/>
  <c r="V42" i="5"/>
  <c r="E42" i="5" s="1"/>
  <c r="X42" i="5" s="1"/>
  <c r="B43" i="5"/>
  <c r="V43" i="5"/>
  <c r="E43" i="5" s="1"/>
  <c r="X43" i="5" s="1"/>
  <c r="B44" i="5"/>
  <c r="E44" i="5"/>
  <c r="X44" i="5" s="1"/>
  <c r="B45" i="5"/>
  <c r="B46" i="5"/>
  <c r="V46" i="5"/>
  <c r="E46" i="5"/>
  <c r="X46" i="5" s="1"/>
  <c r="B47" i="5"/>
  <c r="V47" i="5"/>
  <c r="E47" i="5" s="1"/>
  <c r="X47" i="5" s="1"/>
  <c r="B48" i="5"/>
  <c r="V48" i="5"/>
  <c r="E48" i="5" s="1"/>
  <c r="X48" i="5" s="1"/>
  <c r="B49" i="5"/>
  <c r="B50" i="5"/>
  <c r="V50" i="5"/>
  <c r="E50" i="5" s="1"/>
  <c r="X50" i="5" s="1"/>
  <c r="B51" i="5"/>
  <c r="V51" i="5"/>
  <c r="E51" i="5" s="1"/>
  <c r="X51" i="5" s="1"/>
  <c r="B52" i="5"/>
  <c r="B53" i="5"/>
  <c r="B54" i="5"/>
  <c r="V54" i="5"/>
  <c r="E54" i="5" s="1"/>
  <c r="X54" i="5" s="1"/>
  <c r="B55" i="5"/>
  <c r="B56" i="5"/>
  <c r="V56" i="5"/>
  <c r="E56" i="5" s="1"/>
  <c r="X56" i="5" s="1"/>
  <c r="B57" i="5"/>
  <c r="B58" i="5"/>
  <c r="V58" i="5"/>
  <c r="E58" i="5" s="1"/>
  <c r="X58" i="5" s="1"/>
  <c r="B59" i="5"/>
  <c r="V59" i="5"/>
  <c r="E59" i="5" s="1"/>
  <c r="X59" i="5" s="1"/>
  <c r="B60" i="5"/>
  <c r="B61" i="5"/>
  <c r="B62" i="5"/>
  <c r="V62" i="5"/>
  <c r="E62" i="5"/>
  <c r="X62" i="5" s="1"/>
  <c r="B63" i="5"/>
  <c r="V63" i="5"/>
  <c r="E63" i="5" s="1"/>
  <c r="X63" i="5" s="1"/>
  <c r="B64" i="5"/>
  <c r="E64" i="5"/>
  <c r="X64" i="5" s="1"/>
  <c r="B65" i="5"/>
  <c r="B66" i="5"/>
  <c r="V66" i="5"/>
  <c r="E66" i="5"/>
  <c r="X66" i="5" s="1"/>
  <c r="B67" i="5"/>
  <c r="V67" i="5"/>
  <c r="E67" i="5" s="1"/>
  <c r="X67" i="5" s="1"/>
  <c r="B68" i="5"/>
  <c r="V68" i="5"/>
  <c r="E68" i="5" s="1"/>
  <c r="X68" i="5" s="1"/>
  <c r="B69" i="5"/>
  <c r="B70" i="5"/>
  <c r="V70" i="5"/>
  <c r="E70" i="5"/>
  <c r="X70" i="5" s="1"/>
  <c r="B71" i="5"/>
  <c r="B72" i="5"/>
  <c r="B73" i="5"/>
  <c r="B74" i="5"/>
  <c r="V74" i="5"/>
  <c r="E74" i="5"/>
  <c r="X74" i="5" s="1"/>
  <c r="B75" i="5"/>
  <c r="V75" i="5"/>
  <c r="E75" i="5" s="1"/>
  <c r="X75" i="5" s="1"/>
  <c r="B76" i="5"/>
  <c r="E76" i="5"/>
  <c r="X76" i="5" s="1"/>
  <c r="B77" i="5"/>
  <c r="B78" i="5"/>
  <c r="V78" i="5"/>
  <c r="E78" i="5"/>
  <c r="X78" i="5" s="1"/>
  <c r="B79" i="5"/>
  <c r="V79" i="5"/>
  <c r="E79" i="5" s="1"/>
  <c r="X79" i="5" s="1"/>
  <c r="B80" i="5"/>
  <c r="V80" i="5"/>
  <c r="E80" i="5" s="1"/>
  <c r="X80" i="5" s="1"/>
  <c r="B81" i="5"/>
  <c r="B82" i="5"/>
  <c r="V82" i="5"/>
  <c r="E82" i="5" s="1"/>
  <c r="X82" i="5" s="1"/>
  <c r="B83" i="5"/>
  <c r="V83" i="5"/>
  <c r="E83" i="5" s="1"/>
  <c r="X83" i="5" s="1"/>
  <c r="B84" i="5"/>
  <c r="B85" i="5"/>
  <c r="B86" i="5"/>
  <c r="V86" i="5"/>
  <c r="E86" i="5" s="1"/>
  <c r="X86" i="5" s="1"/>
  <c r="B87" i="5"/>
  <c r="B88" i="5"/>
  <c r="V88" i="5"/>
  <c r="E88" i="5" s="1"/>
  <c r="X88" i="5" s="1"/>
  <c r="B89" i="5"/>
  <c r="B90" i="5"/>
  <c r="V90" i="5"/>
  <c r="E90" i="5" s="1"/>
  <c r="X90" i="5" s="1"/>
  <c r="B91" i="5"/>
  <c r="V91" i="5"/>
  <c r="E91" i="5" s="1"/>
  <c r="X91" i="5" s="1"/>
  <c r="B92" i="5"/>
  <c r="B93" i="5"/>
  <c r="B94" i="5"/>
  <c r="V94" i="5"/>
  <c r="E94" i="5" s="1"/>
  <c r="X94" i="5" s="1"/>
  <c r="B95" i="5"/>
  <c r="V95" i="5"/>
  <c r="E95" i="5" s="1"/>
  <c r="X95" i="5" s="1"/>
  <c r="B96" i="5"/>
  <c r="E96" i="5"/>
  <c r="X96" i="5" s="1"/>
  <c r="B97" i="5"/>
  <c r="B98" i="5"/>
  <c r="V98" i="5"/>
  <c r="E98" i="5"/>
  <c r="X98" i="5" s="1"/>
  <c r="B99" i="5"/>
  <c r="V99" i="5"/>
  <c r="E99" i="5" s="1"/>
  <c r="X99" i="5" s="1"/>
  <c r="B100" i="5"/>
  <c r="V100" i="5"/>
  <c r="E100" i="5" s="1"/>
  <c r="X100" i="5" s="1"/>
  <c r="B101" i="5"/>
  <c r="B102" i="5"/>
  <c r="V102" i="5"/>
  <c r="E102" i="5"/>
  <c r="X102" i="5" s="1"/>
  <c r="B103" i="5"/>
  <c r="B104" i="5"/>
  <c r="B105" i="5"/>
  <c r="B106" i="5"/>
  <c r="V106" i="5"/>
  <c r="E106" i="5" s="1"/>
  <c r="X106" i="5" s="1"/>
  <c r="B107" i="5"/>
  <c r="V107" i="5"/>
  <c r="E107" i="5" s="1"/>
  <c r="X107" i="5" s="1"/>
  <c r="B108" i="5"/>
  <c r="B109" i="5"/>
  <c r="B110" i="5"/>
  <c r="V110" i="5"/>
  <c r="E110" i="5"/>
  <c r="X110" i="5" s="1"/>
  <c r="B111" i="5"/>
  <c r="V111" i="5"/>
  <c r="E111" i="5" s="1"/>
  <c r="X111" i="5" s="1"/>
  <c r="B112" i="5"/>
  <c r="E112" i="5"/>
  <c r="X112" i="5" s="1"/>
  <c r="B113" i="5"/>
  <c r="B114" i="5"/>
  <c r="V114" i="5"/>
  <c r="E114" i="5"/>
  <c r="X114" i="5" s="1"/>
  <c r="B115" i="5"/>
  <c r="V115" i="5"/>
  <c r="E115" i="5" s="1"/>
  <c r="X115" i="5" s="1"/>
  <c r="B116" i="5"/>
  <c r="V116" i="5"/>
  <c r="E116" i="5" s="1"/>
  <c r="X116" i="5" s="1"/>
  <c r="B117" i="5"/>
  <c r="B118" i="5"/>
  <c r="V118" i="5"/>
  <c r="E118" i="5"/>
  <c r="X118" i="5" s="1"/>
  <c r="B119" i="5"/>
  <c r="B120" i="5"/>
  <c r="E120" i="5"/>
  <c r="X120" i="5" s="1"/>
  <c r="B121" i="5"/>
  <c r="B122" i="5"/>
  <c r="V122" i="5"/>
  <c r="E122" i="5"/>
  <c r="X122" i="5" s="1"/>
  <c r="B123" i="5"/>
  <c r="V123" i="5"/>
  <c r="E123" i="5" s="1"/>
  <c r="X123" i="5" s="1"/>
  <c r="B124" i="5"/>
  <c r="V124" i="5"/>
  <c r="E124" i="5" s="1"/>
  <c r="X124" i="5" s="1"/>
  <c r="B125" i="5"/>
  <c r="B126" i="5"/>
  <c r="V126" i="5"/>
  <c r="E126" i="5" s="1"/>
  <c r="X126" i="5" s="1"/>
  <c r="B127" i="5"/>
  <c r="V127" i="5"/>
  <c r="E127" i="5" s="1"/>
  <c r="X127" i="5" s="1"/>
  <c r="B128" i="5"/>
  <c r="B129" i="5"/>
  <c r="B130" i="5"/>
  <c r="V130" i="5"/>
  <c r="E130" i="5" s="1"/>
  <c r="X130" i="5" s="1"/>
  <c r="B131" i="5"/>
  <c r="V131" i="5"/>
  <c r="E131" i="5" s="1"/>
  <c r="X131" i="5" s="1"/>
  <c r="B132" i="5"/>
  <c r="B133" i="5"/>
  <c r="B134" i="5"/>
  <c r="V134" i="5"/>
  <c r="E134" i="5" s="1"/>
  <c r="X134" i="5" s="1"/>
  <c r="B135" i="5"/>
  <c r="B136" i="5"/>
  <c r="B137" i="5"/>
  <c r="B138" i="5"/>
  <c r="V138" i="5"/>
  <c r="E138" i="5" s="1"/>
  <c r="X138" i="5" s="1"/>
  <c r="B139" i="5"/>
  <c r="V139" i="5"/>
  <c r="E139" i="5" s="1"/>
  <c r="X139" i="5" s="1"/>
  <c r="B140" i="5"/>
  <c r="B141" i="5"/>
  <c r="B142" i="5"/>
  <c r="V142" i="5"/>
  <c r="E142" i="5" s="1"/>
  <c r="X142" i="5" s="1"/>
  <c r="B143" i="5"/>
  <c r="V143" i="5"/>
  <c r="E143" i="5" s="1"/>
  <c r="X143" i="5" s="1"/>
  <c r="B144" i="5"/>
  <c r="E144" i="5"/>
  <c r="X144" i="5" s="1"/>
  <c r="B145" i="5"/>
  <c r="B146" i="5"/>
  <c r="V146" i="5"/>
  <c r="E146" i="5"/>
  <c r="X146" i="5" s="1"/>
  <c r="B147" i="5"/>
  <c r="V147" i="5"/>
  <c r="E147" i="5" s="1"/>
  <c r="X147" i="5" s="1"/>
  <c r="B148" i="5"/>
  <c r="V148" i="5"/>
  <c r="E148" i="5" s="1"/>
  <c r="X148" i="5" s="1"/>
  <c r="B149" i="5"/>
  <c r="B150" i="5"/>
  <c r="V150" i="5"/>
  <c r="E150" i="5"/>
  <c r="X150" i="5" s="1"/>
  <c r="B151" i="5"/>
  <c r="B152" i="5"/>
  <c r="E152" i="5"/>
  <c r="X152" i="5" s="1"/>
  <c r="B153" i="5"/>
  <c r="B154" i="5"/>
  <c r="V154" i="5"/>
  <c r="E154" i="5"/>
  <c r="X154" i="5" s="1"/>
  <c r="V155" i="5"/>
  <c r="E155" i="5" s="1"/>
  <c r="X155" i="5" s="1"/>
  <c r="B157" i="5"/>
  <c r="B158" i="5"/>
  <c r="V158" i="5"/>
  <c r="E158" i="5" s="1"/>
  <c r="X158" i="5" s="1"/>
  <c r="B159" i="5"/>
  <c r="V159" i="5"/>
  <c r="E159" i="5" s="1"/>
  <c r="X159" i="5" s="1"/>
  <c r="B160" i="5"/>
  <c r="B161" i="5"/>
  <c r="B162" i="5"/>
  <c r="V162" i="5"/>
  <c r="E162" i="5" s="1"/>
  <c r="X162" i="5" s="1"/>
  <c r="B163" i="5"/>
  <c r="V163" i="5"/>
  <c r="E163" i="5" s="1"/>
  <c r="X163" i="5" s="1"/>
  <c r="B164" i="5"/>
  <c r="B165" i="5"/>
  <c r="B166" i="5"/>
  <c r="V166" i="5"/>
  <c r="E166" i="5" s="1"/>
  <c r="X166" i="5" s="1"/>
  <c r="B167" i="5"/>
  <c r="V167" i="5"/>
  <c r="E167" i="5" s="1"/>
  <c r="X167" i="5" s="1"/>
  <c r="B168" i="5"/>
  <c r="B169" i="5"/>
  <c r="B170" i="5"/>
  <c r="V170" i="5"/>
  <c r="E170" i="5" s="1"/>
  <c r="X170" i="5" s="1"/>
  <c r="B171" i="5"/>
  <c r="V171" i="5"/>
  <c r="E171" i="5" s="1"/>
  <c r="X171" i="5" s="1"/>
  <c r="B172" i="5"/>
  <c r="B173" i="5"/>
  <c r="B174" i="5"/>
  <c r="V174" i="5"/>
  <c r="E174" i="5" s="1"/>
  <c r="X174" i="5" s="1"/>
  <c r="B175" i="5"/>
  <c r="V175" i="5"/>
  <c r="E175" i="5" s="1"/>
  <c r="X175" i="5" s="1"/>
  <c r="B176" i="5"/>
  <c r="B177" i="5"/>
  <c r="B178" i="5"/>
  <c r="V178" i="5"/>
  <c r="E178" i="5" s="1"/>
  <c r="X178" i="5" s="1"/>
  <c r="B179" i="5"/>
  <c r="V179" i="5"/>
  <c r="E179" i="5" s="1"/>
  <c r="X179" i="5" s="1"/>
  <c r="B180" i="5"/>
  <c r="B181" i="5"/>
  <c r="B182" i="5"/>
  <c r="V182" i="5"/>
  <c r="E182" i="5" s="1"/>
  <c r="X182" i="5" s="1"/>
  <c r="B183" i="5"/>
  <c r="V183" i="5"/>
  <c r="E183" i="5" s="1"/>
  <c r="X183" i="5" s="1"/>
  <c r="B184" i="5"/>
  <c r="B185" i="5"/>
  <c r="B186" i="5"/>
  <c r="V186" i="5"/>
  <c r="E186" i="5" s="1"/>
  <c r="X186" i="5" s="1"/>
  <c r="B187" i="5"/>
  <c r="V187" i="5"/>
  <c r="E187" i="5"/>
  <c r="X187" i="5" s="1"/>
  <c r="B188" i="5"/>
  <c r="E188" i="5"/>
  <c r="X188" i="5" s="1"/>
  <c r="B189" i="5"/>
  <c r="V190" i="5"/>
  <c r="E190" i="5" s="1"/>
  <c r="X190" i="5" s="1"/>
  <c r="B192" i="5"/>
  <c r="V192" i="5"/>
  <c r="E192" i="5" s="1"/>
  <c r="X192" i="5" s="1"/>
  <c r="B193" i="5"/>
  <c r="B194" i="5"/>
  <c r="V194" i="5"/>
  <c r="E194" i="5"/>
  <c r="X194" i="5" s="1"/>
  <c r="B195" i="5"/>
  <c r="B196" i="5"/>
  <c r="B197" i="5"/>
  <c r="B198" i="5"/>
  <c r="V198" i="5"/>
  <c r="E198" i="5" s="1"/>
  <c r="X198" i="5" s="1"/>
  <c r="B199" i="5"/>
  <c r="B200" i="5"/>
  <c r="V200" i="5"/>
  <c r="E200" i="5" s="1"/>
  <c r="X200" i="5" s="1"/>
  <c r="B201" i="5"/>
  <c r="B202" i="5"/>
  <c r="V202" i="5"/>
  <c r="E202" i="5" s="1"/>
  <c r="X202" i="5" s="1"/>
  <c r="B203" i="5"/>
  <c r="V203" i="5"/>
  <c r="E203" i="5" s="1"/>
  <c r="X203" i="5" s="1"/>
  <c r="B204" i="5"/>
  <c r="B205" i="5"/>
  <c r="B206" i="5"/>
  <c r="V206" i="5"/>
  <c r="E206" i="5"/>
  <c r="X206" i="5" s="1"/>
  <c r="B207" i="5"/>
  <c r="B208" i="5"/>
  <c r="B209" i="5"/>
  <c r="B210" i="5"/>
  <c r="V210" i="5"/>
  <c r="E210" i="5" s="1"/>
  <c r="X210" i="5" s="1"/>
  <c r="B211" i="5"/>
  <c r="B212" i="5"/>
  <c r="B213" i="5"/>
  <c r="B214" i="5"/>
  <c r="V214" i="5"/>
  <c r="E214" i="5" s="1"/>
  <c r="X214" i="5" s="1"/>
  <c r="B215" i="5"/>
  <c r="B216" i="5"/>
  <c r="V216" i="5"/>
  <c r="E216" i="5" s="1"/>
  <c r="X216" i="5" s="1"/>
  <c r="B217" i="5"/>
  <c r="B218" i="5"/>
  <c r="V218" i="5"/>
  <c r="E218" i="5" s="1"/>
  <c r="X218" i="5" s="1"/>
  <c r="B219" i="5"/>
  <c r="V219" i="5"/>
  <c r="E219" i="5" s="1"/>
  <c r="X219" i="5" s="1"/>
  <c r="B220" i="5"/>
  <c r="B221" i="5"/>
  <c r="B222" i="5"/>
  <c r="V222" i="5"/>
  <c r="E222" i="5" s="1"/>
  <c r="X222" i="5" s="1"/>
  <c r="B223" i="5"/>
  <c r="B224" i="5"/>
  <c r="B225" i="5"/>
  <c r="B226" i="5"/>
  <c r="V226" i="5"/>
  <c r="E226" i="5" s="1"/>
  <c r="X226" i="5" s="1"/>
  <c r="B227" i="5"/>
  <c r="B228" i="5"/>
  <c r="V228" i="5"/>
  <c r="E228" i="5" s="1"/>
  <c r="X228" i="5" s="1"/>
  <c r="B229" i="5"/>
  <c r="B230" i="5"/>
  <c r="V230" i="5"/>
  <c r="E230" i="5"/>
  <c r="X230" i="5" s="1"/>
  <c r="B231" i="5"/>
  <c r="B232" i="5"/>
  <c r="V232" i="5"/>
  <c r="E232" i="5"/>
  <c r="X232" i="5" s="1"/>
  <c r="B233" i="5"/>
  <c r="B234" i="5"/>
  <c r="V234" i="5"/>
  <c r="E234" i="5"/>
  <c r="X234" i="5" s="1"/>
  <c r="B235" i="5"/>
  <c r="V235" i="5"/>
  <c r="E235" i="5" s="1"/>
  <c r="X235" i="5" s="1"/>
  <c r="B236" i="5"/>
  <c r="V236" i="5"/>
  <c r="E236" i="5" s="1"/>
  <c r="X236" i="5" s="1"/>
  <c r="B237" i="5"/>
  <c r="B238" i="5"/>
  <c r="V238" i="5"/>
  <c r="E238" i="5" s="1"/>
  <c r="X238" i="5" s="1"/>
  <c r="B239" i="5"/>
  <c r="B240" i="5"/>
  <c r="V240" i="5"/>
  <c r="E240" i="5" s="1"/>
  <c r="X240" i="5" s="1"/>
  <c r="B241" i="5"/>
  <c r="B242" i="5"/>
  <c r="V242" i="5"/>
  <c r="E242" i="5"/>
  <c r="X242" i="5" s="1"/>
  <c r="B243" i="5"/>
  <c r="B244" i="5"/>
  <c r="B245" i="5"/>
  <c r="B246" i="5"/>
  <c r="V246" i="5"/>
  <c r="E246" i="5"/>
  <c r="X246" i="5" s="1"/>
  <c r="B247" i="5"/>
  <c r="B248" i="5"/>
  <c r="E248" i="5"/>
  <c r="X248" i="5" s="1"/>
  <c r="B249" i="5"/>
  <c r="B250" i="5"/>
  <c r="V250" i="5"/>
  <c r="E250" i="5"/>
  <c r="X250" i="5" s="1"/>
  <c r="B251" i="5"/>
  <c r="V251" i="5"/>
  <c r="E251" i="5" s="1"/>
  <c r="X251" i="5" s="1"/>
  <c r="B252" i="5"/>
  <c r="V252" i="5"/>
  <c r="E252" i="5" s="1"/>
  <c r="X252" i="5" s="1"/>
  <c r="B253" i="5"/>
  <c r="B254" i="5"/>
  <c r="V254" i="5"/>
  <c r="E254" i="5" s="1"/>
  <c r="X254" i="5" s="1"/>
  <c r="B255" i="5"/>
  <c r="B256" i="5"/>
  <c r="V256" i="5"/>
  <c r="E256" i="5" s="1"/>
  <c r="X256" i="5" s="1"/>
  <c r="B257" i="5"/>
  <c r="B258" i="5"/>
  <c r="V258" i="5"/>
  <c r="E258" i="5" s="1"/>
  <c r="X258" i="5" s="1"/>
  <c r="B259" i="5"/>
  <c r="E259" i="5"/>
  <c r="X259" i="5" s="1"/>
  <c r="B260" i="5"/>
  <c r="B261" i="5"/>
  <c r="B262" i="5"/>
  <c r="V262" i="5"/>
  <c r="E262" i="5" s="1"/>
  <c r="X262" i="5" s="1"/>
  <c r="B263" i="5"/>
  <c r="B264" i="5"/>
  <c r="V264" i="5"/>
  <c r="E264" i="5" s="1"/>
  <c r="X264" i="5" s="1"/>
  <c r="B265" i="5"/>
  <c r="B266" i="5"/>
  <c r="V266" i="5"/>
  <c r="E266" i="5" s="1"/>
  <c r="X266" i="5" s="1"/>
  <c r="B267" i="5"/>
  <c r="E267" i="5"/>
  <c r="X267" i="5" s="1"/>
  <c r="B268" i="5"/>
  <c r="B269" i="5"/>
  <c r="B270" i="5"/>
  <c r="V270" i="5"/>
  <c r="E270" i="5" s="1"/>
  <c r="X270" i="5" s="1"/>
  <c r="B271" i="5"/>
  <c r="B272" i="5"/>
  <c r="V272" i="5"/>
  <c r="E272" i="5" s="1"/>
  <c r="X272" i="5" s="1"/>
  <c r="B273" i="5"/>
  <c r="B274" i="5"/>
  <c r="V274" i="5"/>
  <c r="E274" i="5" s="1"/>
  <c r="X274" i="5" s="1"/>
  <c r="B275" i="5"/>
  <c r="E275" i="5"/>
  <c r="X275" i="5" s="1"/>
  <c r="B276" i="5"/>
  <c r="B277" i="5"/>
  <c r="B278" i="5"/>
  <c r="V278" i="5"/>
  <c r="E278" i="5" s="1"/>
  <c r="X278" i="5" s="1"/>
  <c r="B279" i="5"/>
  <c r="B280" i="5"/>
  <c r="V280" i="5"/>
  <c r="E280" i="5" s="1"/>
  <c r="X280" i="5" s="1"/>
  <c r="B281" i="5"/>
  <c r="B282" i="5"/>
  <c r="V282" i="5"/>
  <c r="E282" i="5" s="1"/>
  <c r="X282" i="5" s="1"/>
  <c r="B283" i="5"/>
  <c r="E283" i="5"/>
  <c r="X283" i="5" s="1"/>
  <c r="B284" i="5"/>
  <c r="V284" i="5"/>
  <c r="E284" i="5" s="1"/>
  <c r="X284" i="5" s="1"/>
  <c r="B285" i="5"/>
  <c r="B286" i="5"/>
  <c r="V286" i="5"/>
  <c r="E286" i="5"/>
  <c r="X286" i="5" s="1"/>
  <c r="B287" i="5"/>
  <c r="B288" i="5"/>
  <c r="V290" i="5"/>
  <c r="E290" i="5" s="1"/>
  <c r="X290" i="5" s="1"/>
  <c r="B291" i="5"/>
  <c r="V291" i="5"/>
  <c r="E291" i="5" s="1"/>
  <c r="X291" i="5" s="1"/>
  <c r="B292" i="5"/>
  <c r="V292" i="5"/>
  <c r="E292" i="5"/>
  <c r="X292" i="5" s="1"/>
  <c r="B293" i="5"/>
  <c r="B294" i="5"/>
  <c r="V294" i="5"/>
  <c r="E294" i="5" s="1"/>
  <c r="X294" i="5" s="1"/>
  <c r="B295" i="5"/>
  <c r="V295" i="5"/>
  <c r="E295" i="5" s="1"/>
  <c r="X295" i="5" s="1"/>
  <c r="B296" i="5"/>
  <c r="V296" i="5"/>
  <c r="E296" i="5"/>
  <c r="X296" i="5" s="1"/>
  <c r="B297" i="5"/>
  <c r="B298" i="5"/>
  <c r="V298" i="5"/>
  <c r="E298" i="5" s="1"/>
  <c r="X298" i="5" s="1"/>
  <c r="B299" i="5"/>
  <c r="V299" i="5"/>
  <c r="E299" i="5" s="1"/>
  <c r="X299" i="5" s="1"/>
  <c r="B300" i="5"/>
  <c r="V300" i="5"/>
  <c r="E300" i="5"/>
  <c r="X300" i="5" s="1"/>
  <c r="B301" i="5"/>
  <c r="B302" i="5"/>
  <c r="V302" i="5"/>
  <c r="E302" i="5" s="1"/>
  <c r="X302" i="5" s="1"/>
  <c r="B303" i="5"/>
  <c r="V303" i="5"/>
  <c r="E303" i="5"/>
  <c r="X303" i="5" s="1"/>
  <c r="B304" i="5"/>
  <c r="V304" i="5"/>
  <c r="E304" i="5" s="1"/>
  <c r="X304" i="5" s="1"/>
  <c r="B305" i="5"/>
  <c r="B306" i="5"/>
  <c r="V306" i="5"/>
  <c r="E306" i="5" s="1"/>
  <c r="X306" i="5" s="1"/>
  <c r="B307" i="5"/>
  <c r="V307" i="5"/>
  <c r="E307" i="5" s="1"/>
  <c r="X307" i="5" s="1"/>
  <c r="B308" i="5"/>
  <c r="V308" i="5"/>
  <c r="E308" i="5" s="1"/>
  <c r="X308" i="5" s="1"/>
  <c r="B309" i="5"/>
  <c r="B310" i="5"/>
  <c r="V310" i="5"/>
  <c r="E310" i="5" s="1"/>
  <c r="X310" i="5" s="1"/>
  <c r="B311" i="5"/>
  <c r="V311" i="5"/>
  <c r="E311" i="5" s="1"/>
  <c r="X311" i="5" s="1"/>
  <c r="B312" i="5"/>
  <c r="B313" i="5"/>
  <c r="B314" i="5"/>
  <c r="V314" i="5"/>
  <c r="E314" i="5" s="1"/>
  <c r="X314" i="5" s="1"/>
  <c r="B315" i="5"/>
  <c r="V315" i="5"/>
  <c r="E315" i="5" s="1"/>
  <c r="X315" i="5" s="1"/>
  <c r="B316" i="5"/>
  <c r="V316" i="5"/>
  <c r="E316" i="5" s="1"/>
  <c r="X316" i="5" s="1"/>
  <c r="B317" i="5"/>
  <c r="B318" i="5"/>
  <c r="V318" i="5"/>
  <c r="E318" i="5" s="1"/>
  <c r="X318" i="5" s="1"/>
  <c r="B319" i="5"/>
  <c r="V319" i="5"/>
  <c r="E319" i="5"/>
  <c r="X319" i="5" s="1"/>
  <c r="B320" i="5"/>
  <c r="V320" i="5"/>
  <c r="E320" i="5" s="1"/>
  <c r="X320" i="5" s="1"/>
  <c r="B321" i="5"/>
  <c r="B322" i="5"/>
  <c r="V322" i="5"/>
  <c r="E322" i="5" s="1"/>
  <c r="X322" i="5" s="1"/>
  <c r="B323" i="5"/>
  <c r="V323" i="5"/>
  <c r="E323" i="5" s="1"/>
  <c r="X323" i="5" s="1"/>
  <c r="B324" i="5"/>
  <c r="V324" i="5"/>
  <c r="E324" i="5" s="1"/>
  <c r="X324" i="5" s="1"/>
  <c r="B325" i="5"/>
  <c r="B326" i="5"/>
  <c r="V326" i="5"/>
  <c r="E326" i="5" s="1"/>
  <c r="X326" i="5" s="1"/>
  <c r="B327" i="5"/>
  <c r="V327" i="5"/>
  <c r="E327" i="5" s="1"/>
  <c r="X327" i="5" s="1"/>
  <c r="B328" i="5"/>
  <c r="B329" i="5"/>
  <c r="B330" i="5"/>
  <c r="V330" i="5"/>
  <c r="E330" i="5" s="1"/>
  <c r="X330" i="5" s="1"/>
  <c r="B331" i="5"/>
  <c r="V331" i="5"/>
  <c r="E331" i="5" s="1"/>
  <c r="X331" i="5" s="1"/>
  <c r="B332" i="5"/>
  <c r="E332" i="5"/>
  <c r="X332" i="5" s="1"/>
  <c r="B333" i="5"/>
  <c r="B334" i="5"/>
  <c r="V334" i="5"/>
  <c r="E334" i="5" s="1"/>
  <c r="X334" i="5" s="1"/>
  <c r="B335" i="5"/>
  <c r="V335" i="5"/>
  <c r="E335" i="5"/>
  <c r="X335" i="5" s="1"/>
  <c r="B336" i="5"/>
  <c r="V336" i="5"/>
  <c r="E336" i="5" s="1"/>
  <c r="X336" i="5" s="1"/>
  <c r="B337" i="5"/>
  <c r="B338" i="5"/>
  <c r="V338" i="5"/>
  <c r="E338" i="5" s="1"/>
  <c r="X338" i="5" s="1"/>
  <c r="B339" i="5"/>
  <c r="V339" i="5"/>
  <c r="E339" i="5" s="1"/>
  <c r="X339" i="5" s="1"/>
  <c r="B340" i="5"/>
  <c r="V340" i="5"/>
  <c r="E340" i="5" s="1"/>
  <c r="X340" i="5" s="1"/>
  <c r="B341" i="5"/>
  <c r="B342" i="5"/>
  <c r="V342" i="5"/>
  <c r="E342" i="5" s="1"/>
  <c r="X342" i="5" s="1"/>
  <c r="B343" i="5"/>
  <c r="V343" i="5"/>
  <c r="E343" i="5" s="1"/>
  <c r="X343" i="5" s="1"/>
  <c r="B344" i="5"/>
  <c r="V344" i="5"/>
  <c r="E344" i="5" s="1"/>
  <c r="X344" i="5" s="1"/>
  <c r="B345" i="5"/>
  <c r="B346" i="5"/>
  <c r="V346" i="5"/>
  <c r="E346" i="5" s="1"/>
  <c r="X346" i="5" s="1"/>
  <c r="V347" i="5"/>
  <c r="E347" i="5"/>
  <c r="X347" i="5" s="1"/>
  <c r="B349" i="5"/>
  <c r="B350" i="5"/>
  <c r="V350" i="5"/>
  <c r="E350" i="5" s="1"/>
  <c r="X350" i="5" s="1"/>
  <c r="B351" i="5"/>
  <c r="B352" i="5"/>
  <c r="V352" i="5"/>
  <c r="E352" i="5" s="1"/>
  <c r="X352" i="5" s="1"/>
  <c r="B353" i="5"/>
  <c r="B354" i="5"/>
  <c r="V354" i="5"/>
  <c r="E354" i="5" s="1"/>
  <c r="X354" i="5" s="1"/>
  <c r="B355" i="5"/>
  <c r="E355" i="5"/>
  <c r="X355" i="5" s="1"/>
  <c r="B356" i="5"/>
  <c r="B357" i="5"/>
  <c r="B358" i="5"/>
  <c r="V358" i="5"/>
  <c r="E358" i="5"/>
  <c r="X358" i="5" s="1"/>
  <c r="B359" i="5"/>
  <c r="B360" i="5"/>
  <c r="B361" i="5"/>
  <c r="B362" i="5"/>
  <c r="V362" i="5"/>
  <c r="E362" i="5" s="1"/>
  <c r="X362" i="5" s="1"/>
  <c r="B363" i="5"/>
  <c r="E363" i="5"/>
  <c r="X363" i="5" s="1"/>
  <c r="B364" i="5"/>
  <c r="V364" i="5"/>
  <c r="E364" i="5" s="1"/>
  <c r="X364" i="5" s="1"/>
  <c r="B365" i="5"/>
  <c r="B366" i="5"/>
  <c r="V366" i="5"/>
  <c r="E366" i="5"/>
  <c r="X366" i="5" s="1"/>
  <c r="B367" i="5"/>
  <c r="B368" i="5"/>
  <c r="B369" i="5"/>
  <c r="B370" i="5"/>
  <c r="V370" i="5"/>
  <c r="E370" i="5" s="1"/>
  <c r="X370" i="5" s="1"/>
  <c r="B371" i="5"/>
  <c r="E371" i="5"/>
  <c r="X371" i="5" s="1"/>
  <c r="B372" i="5"/>
  <c r="V372" i="5"/>
  <c r="E372" i="5" s="1"/>
  <c r="X372" i="5" s="1"/>
  <c r="B373" i="5"/>
  <c r="B374" i="5"/>
  <c r="V374" i="5"/>
  <c r="E374" i="5"/>
  <c r="X374" i="5" s="1"/>
  <c r="B375" i="5"/>
  <c r="B376" i="5"/>
  <c r="B377" i="5"/>
  <c r="B378" i="5"/>
  <c r="V378" i="5"/>
  <c r="E378" i="5" s="1"/>
  <c r="X378" i="5" s="1"/>
  <c r="B379" i="5"/>
  <c r="E379" i="5"/>
  <c r="X379" i="5" s="1"/>
  <c r="B380" i="5"/>
  <c r="B381" i="5"/>
  <c r="B382" i="5"/>
  <c r="V382" i="5"/>
  <c r="E382" i="5" s="1"/>
  <c r="X382" i="5" s="1"/>
  <c r="B383" i="5"/>
  <c r="B384" i="5"/>
  <c r="V384" i="5"/>
  <c r="E384" i="5" s="1"/>
  <c r="X384" i="5" s="1"/>
  <c r="B385" i="5"/>
  <c r="B386" i="5"/>
  <c r="V386" i="5"/>
  <c r="E386" i="5" s="1"/>
  <c r="X386" i="5" s="1"/>
  <c r="B387" i="5"/>
  <c r="E387" i="5"/>
  <c r="X387" i="5" s="1"/>
  <c r="B388" i="5"/>
  <c r="B389" i="5"/>
  <c r="B390" i="5"/>
  <c r="V390" i="5"/>
  <c r="E390" i="5" s="1"/>
  <c r="X390" i="5" s="1"/>
  <c r="B391" i="5"/>
  <c r="B392" i="5"/>
  <c r="V392" i="5"/>
  <c r="E392" i="5" s="1"/>
  <c r="X392" i="5" s="1"/>
  <c r="B393" i="5"/>
  <c r="V394" i="5"/>
  <c r="E394" i="5"/>
  <c r="X394" i="5" s="1"/>
  <c r="E395" i="5"/>
  <c r="X395" i="5" s="1"/>
  <c r="B396" i="5"/>
  <c r="B397" i="5"/>
  <c r="B398" i="5"/>
  <c r="V398" i="5"/>
  <c r="E398" i="5" s="1"/>
  <c r="X398" i="5" s="1"/>
  <c r="V399" i="5"/>
  <c r="E399" i="5"/>
  <c r="X399" i="5" s="1"/>
  <c r="V402" i="5"/>
  <c r="E402" i="5" s="1"/>
  <c r="X402" i="5" s="1"/>
  <c r="V403" i="5"/>
  <c r="E403" i="5" s="1"/>
  <c r="X403" i="5" s="1"/>
  <c r="V404" i="5"/>
  <c r="E404" i="5" s="1"/>
  <c r="X404" i="5" s="1"/>
  <c r="V406" i="5"/>
  <c r="E406" i="5" s="1"/>
  <c r="X406" i="5" s="1"/>
  <c r="V407" i="5"/>
  <c r="E407" i="5"/>
  <c r="X407" i="5" s="1"/>
  <c r="V408" i="5"/>
  <c r="E408" i="5" s="1"/>
  <c r="X408" i="5" s="1"/>
  <c r="V410" i="5"/>
  <c r="E410" i="5" s="1"/>
  <c r="X410" i="5" s="1"/>
  <c r="V411" i="5"/>
  <c r="E411" i="5" s="1"/>
  <c r="X411" i="5" s="1"/>
  <c r="V414" i="5"/>
  <c r="E414" i="5" s="1"/>
  <c r="X414" i="5" s="1"/>
  <c r="V415" i="5"/>
  <c r="E415" i="5" s="1"/>
  <c r="X415" i="5" s="1"/>
  <c r="V418" i="5"/>
  <c r="E418" i="5" s="1"/>
  <c r="X418" i="5" s="1"/>
  <c r="V419" i="5"/>
  <c r="E419" i="5" s="1"/>
  <c r="X419" i="5" s="1"/>
  <c r="V422" i="5"/>
  <c r="E422" i="5" s="1"/>
  <c r="X422" i="5" s="1"/>
  <c r="V423" i="5"/>
  <c r="E423" i="5" s="1"/>
  <c r="X423" i="5" s="1"/>
  <c r="V426" i="5"/>
  <c r="E426" i="5" s="1"/>
  <c r="X426" i="5" s="1"/>
  <c r="V427" i="5"/>
  <c r="E427" i="5" s="1"/>
  <c r="X427" i="5" s="1"/>
  <c r="V428" i="5"/>
  <c r="E428" i="5" s="1"/>
  <c r="X428" i="5" s="1"/>
  <c r="V430" i="5"/>
  <c r="E430" i="5" s="1"/>
  <c r="X430" i="5" s="1"/>
  <c r="V431" i="5"/>
  <c r="E431" i="5"/>
  <c r="X431" i="5" s="1"/>
  <c r="V432" i="5"/>
  <c r="E432" i="5" s="1"/>
  <c r="X432" i="5" s="1"/>
  <c r="V434" i="5"/>
  <c r="E434" i="5" s="1"/>
  <c r="X434" i="5" s="1"/>
  <c r="V435" i="5"/>
  <c r="E435" i="5" s="1"/>
  <c r="X435" i="5" s="1"/>
  <c r="V436" i="5"/>
  <c r="E436" i="5" s="1"/>
  <c r="X436" i="5" s="1"/>
  <c r="V438" i="5"/>
  <c r="E438" i="5" s="1"/>
  <c r="X438" i="5" s="1"/>
  <c r="V439" i="5"/>
  <c r="E439" i="5"/>
  <c r="X439" i="5" s="1"/>
  <c r="V440" i="5"/>
  <c r="E440" i="5" s="1"/>
  <c r="X440" i="5" s="1"/>
  <c r="V442" i="5"/>
  <c r="E442" i="5" s="1"/>
  <c r="X442" i="5" s="1"/>
  <c r="V443" i="5"/>
  <c r="E443" i="5" s="1"/>
  <c r="X443" i="5" s="1"/>
  <c r="V444" i="5"/>
  <c r="E444" i="5" s="1"/>
  <c r="X444" i="5" s="1"/>
  <c r="V446" i="5"/>
  <c r="E446" i="5" s="1"/>
  <c r="X446" i="5" s="1"/>
  <c r="V447" i="5"/>
  <c r="E447" i="5" s="1"/>
  <c r="X447" i="5" s="1"/>
  <c r="V450" i="5"/>
  <c r="E450" i="5" s="1"/>
  <c r="X450" i="5" s="1"/>
  <c r="V451" i="5"/>
  <c r="E451" i="5" s="1"/>
  <c r="X451" i="5" s="1"/>
  <c r="V454" i="5"/>
  <c r="E454" i="5" s="1"/>
  <c r="X454" i="5" s="1"/>
  <c r="V455" i="5"/>
  <c r="E455" i="5"/>
  <c r="X455" i="5" s="1"/>
  <c r="V458" i="5"/>
  <c r="E458" i="5" s="1"/>
  <c r="X458" i="5" s="1"/>
  <c r="V459" i="5"/>
  <c r="E459" i="5" s="1"/>
  <c r="X459" i="5" s="1"/>
  <c r="V462" i="5"/>
  <c r="E462" i="5" s="1"/>
  <c r="X462" i="5" s="1"/>
  <c r="V463" i="5"/>
  <c r="E463" i="5"/>
  <c r="X463" i="5" s="1"/>
  <c r="V466" i="5"/>
  <c r="E466" i="5" s="1"/>
  <c r="X466" i="5" s="1"/>
  <c r="V467" i="5"/>
  <c r="E467" i="5" s="1"/>
  <c r="X467" i="5" s="1"/>
  <c r="V470" i="5"/>
  <c r="E470" i="5" s="1"/>
  <c r="X470" i="5" s="1"/>
  <c r="V471" i="5"/>
  <c r="E471" i="5"/>
  <c r="X471" i="5" s="1"/>
  <c r="V474" i="5"/>
  <c r="E474" i="5" s="1"/>
  <c r="X474" i="5" s="1"/>
  <c r="V475" i="5"/>
  <c r="E475" i="5" s="1"/>
  <c r="X475" i="5" s="1"/>
  <c r="V476" i="5"/>
  <c r="E476" i="5" s="1"/>
  <c r="X476" i="5" s="1"/>
  <c r="V478" i="5"/>
  <c r="E478" i="5" s="1"/>
  <c r="X478" i="5" s="1"/>
  <c r="V479" i="5"/>
  <c r="E479" i="5" s="1"/>
  <c r="X479" i="5" s="1"/>
  <c r="V480" i="5"/>
  <c r="E480" i="5" s="1"/>
  <c r="X480" i="5" s="1"/>
  <c r="V482" i="5"/>
  <c r="E482" i="5" s="1"/>
  <c r="X482" i="5" s="1"/>
  <c r="V483" i="5"/>
  <c r="E483" i="5" s="1"/>
  <c r="X483" i="5" s="1"/>
  <c r="V484" i="5"/>
  <c r="E484" i="5" s="1"/>
  <c r="X484" i="5" s="1"/>
  <c r="V486" i="5"/>
  <c r="E486" i="5" s="1"/>
  <c r="X486" i="5" s="1"/>
  <c r="V487" i="5"/>
  <c r="E487" i="5" s="1"/>
  <c r="X487" i="5" s="1"/>
  <c r="V488" i="5"/>
  <c r="E488" i="5" s="1"/>
  <c r="X488" i="5" s="1"/>
  <c r="V490" i="5"/>
  <c r="E490" i="5"/>
  <c r="X490" i="5" s="1"/>
  <c r="V491" i="5"/>
  <c r="E491" i="5" s="1"/>
  <c r="X491" i="5" s="1"/>
  <c r="V494" i="5"/>
  <c r="E494" i="5" s="1"/>
  <c r="X494" i="5" s="1"/>
  <c r="V495" i="5"/>
  <c r="E495" i="5" s="1"/>
  <c r="X495" i="5" s="1"/>
  <c r="V496" i="5"/>
  <c r="E496" i="5" s="1"/>
  <c r="X496" i="5" s="1"/>
  <c r="V498" i="5"/>
  <c r="E498" i="5" s="1"/>
  <c r="X498" i="5" s="1"/>
  <c r="V499" i="5"/>
  <c r="E499" i="5" s="1"/>
  <c r="X499" i="5" s="1"/>
  <c r="E500" i="5"/>
  <c r="X500" i="5" s="1"/>
  <c r="V502" i="5"/>
  <c r="E502" i="5" s="1"/>
  <c r="X502" i="5" s="1"/>
  <c r="V503" i="5"/>
  <c r="E503" i="5" s="1"/>
  <c r="X503" i="5" s="1"/>
  <c r="E504" i="5"/>
  <c r="X504" i="5" s="1"/>
  <c r="V506" i="5"/>
  <c r="E506" i="5"/>
  <c r="X506" i="5" s="1"/>
  <c r="V507" i="5"/>
  <c r="E507" i="5" s="1"/>
  <c r="X507" i="5" s="1"/>
  <c r="V508" i="5"/>
  <c r="E508" i="5"/>
  <c r="X508" i="5" s="1"/>
  <c r="V510" i="5"/>
  <c r="E510" i="5" s="1"/>
  <c r="X510" i="5" s="1"/>
  <c r="V511" i="5"/>
  <c r="E511" i="5" s="1"/>
  <c r="X511" i="5" s="1"/>
  <c r="V512" i="5"/>
  <c r="E512" i="5"/>
  <c r="X512" i="5" s="1"/>
  <c r="V514" i="5"/>
  <c r="E514" i="5" s="1"/>
  <c r="X514" i="5" s="1"/>
  <c r="V515" i="5"/>
  <c r="E515" i="5" s="1"/>
  <c r="X515" i="5" s="1"/>
  <c r="V516" i="5"/>
  <c r="E516" i="5"/>
  <c r="X516" i="5" s="1"/>
  <c r="V518" i="5"/>
  <c r="E518" i="5" s="1"/>
  <c r="X518" i="5" s="1"/>
  <c r="V519" i="5"/>
  <c r="E519" i="5" s="1"/>
  <c r="X519" i="5" s="1"/>
  <c r="V520" i="5"/>
  <c r="E520" i="5"/>
  <c r="X520" i="5" s="1"/>
  <c r="V522" i="5"/>
  <c r="E522" i="5"/>
  <c r="X522" i="5" s="1"/>
  <c r="V523" i="5"/>
  <c r="E523" i="5" s="1"/>
  <c r="X523" i="5" s="1"/>
  <c r="V524" i="5"/>
  <c r="E524" i="5" s="1"/>
  <c r="X524" i="5" s="1"/>
  <c r="V526" i="5"/>
  <c r="E526" i="5" s="1"/>
  <c r="X526" i="5" s="1"/>
  <c r="V527" i="5"/>
  <c r="E527" i="5" s="1"/>
  <c r="X527" i="5" s="1"/>
  <c r="V528" i="5"/>
  <c r="E528" i="5" s="1"/>
  <c r="X528" i="5" s="1"/>
  <c r="V530" i="5"/>
  <c r="E530" i="5"/>
  <c r="X530" i="5" s="1"/>
  <c r="V531" i="5"/>
  <c r="E531" i="5" s="1"/>
  <c r="X531" i="5" s="1"/>
  <c r="E532" i="5"/>
  <c r="X532" i="5" s="1"/>
  <c r="V534" i="5"/>
  <c r="E534" i="5" s="1"/>
  <c r="X534" i="5" s="1"/>
  <c r="V535" i="5"/>
  <c r="E535" i="5" s="1"/>
  <c r="X535" i="5" s="1"/>
  <c r="V538" i="5"/>
  <c r="E538" i="5"/>
  <c r="X538" i="5" s="1"/>
  <c r="V539" i="5"/>
  <c r="E539" i="5" s="1"/>
  <c r="X539" i="5" s="1"/>
  <c r="E540" i="5"/>
  <c r="X540" i="5" s="1"/>
  <c r="V542" i="5"/>
  <c r="E542" i="5" s="1"/>
  <c r="X542" i="5" s="1"/>
  <c r="V543" i="5"/>
  <c r="E543" i="5" s="1"/>
  <c r="X543" i="5" s="1"/>
  <c r="E544" i="5"/>
  <c r="X544" i="5" s="1"/>
  <c r="V546" i="5"/>
  <c r="E546" i="5" s="1"/>
  <c r="X546" i="5" s="1"/>
  <c r="V547" i="5"/>
  <c r="E547" i="5" s="1"/>
  <c r="X547" i="5" s="1"/>
  <c r="E548" i="5"/>
  <c r="X548" i="5" s="1"/>
  <c r="V550" i="5"/>
  <c r="E550" i="5" s="1"/>
  <c r="X550" i="5" s="1"/>
  <c r="V551" i="5"/>
  <c r="E551" i="5" s="1"/>
  <c r="X551" i="5" s="1"/>
  <c r="V554" i="5"/>
  <c r="E554" i="5"/>
  <c r="X554" i="5" s="1"/>
  <c r="V555" i="5"/>
  <c r="E555" i="5" s="1"/>
  <c r="X555" i="5" s="1"/>
  <c r="V558" i="5"/>
  <c r="E558" i="5" s="1"/>
  <c r="X558" i="5" s="1"/>
  <c r="V559" i="5"/>
  <c r="E559" i="5" s="1"/>
  <c r="X559" i="5" s="1"/>
  <c r="V562" i="5"/>
  <c r="E562" i="5" s="1"/>
  <c r="X562" i="5" s="1"/>
  <c r="V563" i="5"/>
  <c r="E563" i="5" s="1"/>
  <c r="X563" i="5" s="1"/>
  <c r="E564" i="5"/>
  <c r="X564" i="5" s="1"/>
  <c r="V566" i="5"/>
  <c r="E566" i="5" s="1"/>
  <c r="X566" i="5" s="1"/>
  <c r="V567" i="5"/>
  <c r="E567" i="5" s="1"/>
  <c r="X567" i="5" s="1"/>
  <c r="E568" i="5"/>
  <c r="X568" i="5" s="1"/>
  <c r="V570" i="5"/>
  <c r="E570" i="5" s="1"/>
  <c r="X570" i="5" s="1"/>
  <c r="V571" i="5"/>
  <c r="E571" i="5" s="1"/>
  <c r="X571" i="5" s="1"/>
  <c r="V572" i="5"/>
  <c r="E572" i="5"/>
  <c r="X572" i="5" s="1"/>
  <c r="V574" i="5"/>
  <c r="E574" i="5" s="1"/>
  <c r="X574" i="5" s="1"/>
  <c r="V575" i="5"/>
  <c r="E575" i="5" s="1"/>
  <c r="X575" i="5" s="1"/>
  <c r="V576" i="5"/>
  <c r="E576" i="5"/>
  <c r="X576" i="5" s="1"/>
  <c r="V578" i="5"/>
  <c r="E578" i="5" s="1"/>
  <c r="X578" i="5" s="1"/>
  <c r="V579" i="5"/>
  <c r="E579" i="5" s="1"/>
  <c r="X579" i="5" s="1"/>
  <c r="V580" i="5"/>
  <c r="E580" i="5"/>
  <c r="X580" i="5" s="1"/>
  <c r="V582" i="5"/>
  <c r="E582" i="5" s="1"/>
  <c r="X582" i="5" s="1"/>
  <c r="V583" i="5"/>
  <c r="E583" i="5" s="1"/>
  <c r="X583" i="5" s="1"/>
  <c r="V584" i="5"/>
  <c r="E584" i="5"/>
  <c r="X584" i="5" s="1"/>
  <c r="V586" i="5"/>
  <c r="E586" i="5"/>
  <c r="X586" i="5" s="1"/>
  <c r="V587" i="5"/>
  <c r="E587" i="5" s="1"/>
  <c r="X587" i="5" s="1"/>
  <c r="V588" i="5"/>
  <c r="E588" i="5" s="1"/>
  <c r="X588" i="5" s="1"/>
  <c r="V590" i="5"/>
  <c r="E590" i="5" s="1"/>
  <c r="X590" i="5" s="1"/>
  <c r="V591" i="5"/>
  <c r="E591" i="5" s="1"/>
  <c r="X591" i="5" s="1"/>
  <c r="V592" i="5"/>
  <c r="E592" i="5" s="1"/>
  <c r="X592" i="5" s="1"/>
  <c r="V594" i="5"/>
  <c r="E594" i="5" s="1"/>
  <c r="X594" i="5" s="1"/>
  <c r="V595" i="5"/>
  <c r="E595" i="5" s="1"/>
  <c r="X595" i="5" s="1"/>
  <c r="E596" i="5"/>
  <c r="X596" i="5" s="1"/>
  <c r="V598" i="5"/>
  <c r="E598" i="5" s="1"/>
  <c r="X598" i="5" s="1"/>
  <c r="V599" i="5"/>
  <c r="E599" i="5" s="1"/>
  <c r="X599" i="5" s="1"/>
  <c r="V602" i="5"/>
  <c r="E602" i="5" s="1"/>
  <c r="X602" i="5" s="1"/>
  <c r="V603" i="5"/>
  <c r="E603" i="5" s="1"/>
  <c r="X603" i="5" s="1"/>
  <c r="E604" i="5"/>
  <c r="X604" i="5" s="1"/>
  <c r="V606" i="5"/>
  <c r="E606" i="5" s="1"/>
  <c r="X606" i="5" s="1"/>
  <c r="V607" i="5"/>
  <c r="E607" i="5" s="1"/>
  <c r="X607" i="5" s="1"/>
  <c r="E608" i="5"/>
  <c r="X608" i="5" s="1"/>
  <c r="V610" i="5"/>
  <c r="E610" i="5" s="1"/>
  <c r="X610" i="5" s="1"/>
  <c r="V611" i="5"/>
  <c r="E611" i="5" s="1"/>
  <c r="X611" i="5" s="1"/>
  <c r="E612" i="5"/>
  <c r="X612" i="5" s="1"/>
  <c r="V614" i="5"/>
  <c r="E614" i="5" s="1"/>
  <c r="X614" i="5" s="1"/>
  <c r="V615" i="5"/>
  <c r="E615" i="5" s="1"/>
  <c r="X615" i="5" s="1"/>
  <c r="E616" i="5"/>
  <c r="X616" i="5" s="1"/>
  <c r="V618" i="5"/>
  <c r="E618" i="5"/>
  <c r="X618" i="5" s="1"/>
  <c r="V619" i="5"/>
  <c r="E619" i="5" s="1"/>
  <c r="X619" i="5" s="1"/>
  <c r="V620" i="5"/>
  <c r="E620" i="5" s="1"/>
  <c r="X620" i="5" s="1"/>
  <c r="V622" i="5"/>
  <c r="E622" i="5" s="1"/>
  <c r="X622" i="5" s="1"/>
  <c r="V623" i="5"/>
  <c r="E623" i="5" s="1"/>
  <c r="X623" i="5" s="1"/>
  <c r="V626" i="5"/>
  <c r="E626" i="5"/>
  <c r="X626" i="5" s="1"/>
  <c r="V627" i="5"/>
  <c r="E627" i="5" s="1"/>
  <c r="X627" i="5" s="1"/>
  <c r="V630" i="5"/>
  <c r="E630" i="5" s="1"/>
  <c r="X630" i="5" s="1"/>
  <c r="V631" i="5"/>
  <c r="E631" i="5" s="1"/>
  <c r="X631" i="5" s="1"/>
  <c r="E632" i="5"/>
  <c r="X632" i="5" s="1"/>
  <c r="V634" i="5"/>
  <c r="E634" i="5"/>
  <c r="X634" i="5" s="1"/>
  <c r="V635" i="5"/>
  <c r="E635" i="5" s="1"/>
  <c r="X635" i="5" s="1"/>
  <c r="V636" i="5"/>
  <c r="E636" i="5" s="1"/>
  <c r="X636" i="5" s="1"/>
  <c r="V638" i="5"/>
  <c r="E638" i="5" s="1"/>
  <c r="X638" i="5" s="1"/>
  <c r="V639" i="5"/>
  <c r="E639" i="5" s="1"/>
  <c r="X639" i="5" s="1"/>
  <c r="V640" i="5"/>
  <c r="E640" i="5" s="1"/>
  <c r="X640" i="5" s="1"/>
  <c r="V642" i="5"/>
  <c r="E642" i="5" s="1"/>
  <c r="X642" i="5" s="1"/>
  <c r="V643" i="5"/>
  <c r="E643" i="5" s="1"/>
  <c r="X643" i="5" s="1"/>
  <c r="V644" i="5"/>
  <c r="E644" i="5" s="1"/>
  <c r="X644" i="5" s="1"/>
  <c r="V646" i="5"/>
  <c r="E646" i="5" s="1"/>
  <c r="X646" i="5" s="1"/>
  <c r="V647" i="5"/>
  <c r="E647" i="5" s="1"/>
  <c r="X647" i="5" s="1"/>
  <c r="V648" i="5"/>
  <c r="E648" i="5" s="1"/>
  <c r="X648" i="5" s="1"/>
  <c r="V650" i="5"/>
  <c r="E650" i="5"/>
  <c r="X650" i="5" s="1"/>
  <c r="V651" i="5"/>
  <c r="E651" i="5" s="1"/>
  <c r="X651" i="5" s="1"/>
  <c r="V654" i="5"/>
  <c r="E654" i="5" s="1"/>
  <c r="X654" i="5" s="1"/>
  <c r="V655" i="5"/>
  <c r="E655" i="5" s="1"/>
  <c r="X655" i="5" s="1"/>
  <c r="V656" i="5"/>
  <c r="E656" i="5" s="1"/>
  <c r="X656" i="5" s="1"/>
  <c r="V658" i="5"/>
  <c r="E658" i="5"/>
  <c r="X658" i="5" s="1"/>
  <c r="V659" i="5"/>
  <c r="E659" i="5" s="1"/>
  <c r="X659" i="5" s="1"/>
  <c r="E660" i="5"/>
  <c r="X660" i="5" s="1"/>
  <c r="V662" i="5"/>
  <c r="E662" i="5" s="1"/>
  <c r="X662" i="5" s="1"/>
  <c r="V663" i="5"/>
  <c r="E663" i="5" s="1"/>
  <c r="X663" i="5" s="1"/>
  <c r="E664" i="5"/>
  <c r="X664" i="5" s="1"/>
  <c r="V666" i="5"/>
  <c r="E666" i="5" s="1"/>
  <c r="X666" i="5" s="1"/>
  <c r="V667" i="5"/>
  <c r="E667" i="5" s="1"/>
  <c r="X667" i="5" s="1"/>
  <c r="V668" i="5"/>
  <c r="E668" i="5"/>
  <c r="X668" i="5" s="1"/>
  <c r="V670" i="5"/>
  <c r="E670" i="5" s="1"/>
  <c r="X670" i="5" s="1"/>
  <c r="V671" i="5"/>
  <c r="E671" i="5" s="1"/>
  <c r="X671" i="5" s="1"/>
  <c r="V672" i="5"/>
  <c r="E672" i="5"/>
  <c r="X672" i="5" s="1"/>
  <c r="V674" i="5"/>
  <c r="E674" i="5" s="1"/>
  <c r="X674" i="5" s="1"/>
  <c r="V675" i="5"/>
  <c r="E675" i="5" s="1"/>
  <c r="X675" i="5" s="1"/>
  <c r="V676" i="5"/>
  <c r="E676" i="5"/>
  <c r="X676" i="5" s="1"/>
  <c r="V678" i="5"/>
  <c r="E678" i="5" s="1"/>
  <c r="X678" i="5" s="1"/>
  <c r="V679" i="5"/>
  <c r="E679" i="5" s="1"/>
  <c r="X679" i="5" s="1"/>
  <c r="V680" i="5"/>
  <c r="E680" i="5"/>
  <c r="X680" i="5" s="1"/>
  <c r="V682" i="5"/>
  <c r="E682" i="5"/>
  <c r="X682" i="5" s="1"/>
  <c r="V683" i="5"/>
  <c r="E683" i="5" s="1"/>
  <c r="X683" i="5" s="1"/>
  <c r="V684" i="5"/>
  <c r="E684" i="5" s="1"/>
  <c r="X684" i="5" s="1"/>
  <c r="V686" i="5"/>
  <c r="E686" i="5" s="1"/>
  <c r="X686" i="5" s="1"/>
  <c r="V687" i="5"/>
  <c r="E687" i="5" s="1"/>
  <c r="X687" i="5" s="1"/>
  <c r="V688" i="5"/>
  <c r="E688" i="5" s="1"/>
  <c r="X688" i="5" s="1"/>
  <c r="V690" i="5"/>
  <c r="E690" i="5" s="1"/>
  <c r="X690" i="5" s="1"/>
  <c r="V691" i="5"/>
  <c r="E691" i="5" s="1"/>
  <c r="X691" i="5" s="1"/>
  <c r="E692" i="5"/>
  <c r="X692" i="5" s="1"/>
  <c r="V694" i="5"/>
  <c r="E694" i="5" s="1"/>
  <c r="X694" i="5" s="1"/>
  <c r="V695" i="5"/>
  <c r="E695" i="5" s="1"/>
  <c r="X695" i="5" s="1"/>
  <c r="E696" i="5"/>
  <c r="X696" i="5" s="1"/>
  <c r="V698" i="5"/>
  <c r="E698" i="5" s="1"/>
  <c r="X698" i="5" s="1"/>
  <c r="V699" i="5"/>
  <c r="E699" i="5" s="1"/>
  <c r="X699" i="5" s="1"/>
  <c r="V700" i="5"/>
  <c r="E700" i="5"/>
  <c r="X700" i="5" s="1"/>
  <c r="V702" i="5"/>
  <c r="E702" i="5" s="1"/>
  <c r="X702" i="5" s="1"/>
  <c r="V703" i="5"/>
  <c r="E703" i="5" s="1"/>
  <c r="X703" i="5" s="1"/>
  <c r="V704" i="5"/>
  <c r="E704" i="5"/>
  <c r="X704" i="5" s="1"/>
  <c r="V706" i="5"/>
  <c r="E706" i="5" s="1"/>
  <c r="X706" i="5" s="1"/>
  <c r="V707" i="5"/>
  <c r="E707" i="5" s="1"/>
  <c r="X707" i="5" s="1"/>
  <c r="V708" i="5"/>
  <c r="E708" i="5"/>
  <c r="X708" i="5" s="1"/>
  <c r="V710" i="5"/>
  <c r="E710" i="5" s="1"/>
  <c r="X710" i="5" s="1"/>
  <c r="V711" i="5"/>
  <c r="E711" i="5" s="1"/>
  <c r="X711" i="5" s="1"/>
  <c r="V712" i="5"/>
  <c r="E712" i="5"/>
  <c r="X712" i="5" s="1"/>
  <c r="V714" i="5"/>
  <c r="E714" i="5"/>
  <c r="X714" i="5" s="1"/>
  <c r="V715" i="5"/>
  <c r="E715" i="5" s="1"/>
  <c r="X715" i="5" s="1"/>
  <c r="V716" i="5"/>
  <c r="E716" i="5" s="1"/>
  <c r="X716" i="5" s="1"/>
  <c r="V718" i="5"/>
  <c r="E718" i="5" s="1"/>
  <c r="X718" i="5" s="1"/>
  <c r="V719" i="5"/>
  <c r="E719" i="5" s="1"/>
  <c r="X719" i="5" s="1"/>
  <c r="V720" i="5"/>
  <c r="E720" i="5" s="1"/>
  <c r="X720" i="5" s="1"/>
  <c r="V722" i="5"/>
  <c r="E722" i="5" s="1"/>
  <c r="X722" i="5" s="1"/>
  <c r="V723" i="5"/>
  <c r="E723" i="5" s="1"/>
  <c r="X723" i="5" s="1"/>
  <c r="E724" i="5"/>
  <c r="X724" i="5" s="1"/>
  <c r="V726" i="5"/>
  <c r="E726" i="5" s="1"/>
  <c r="X726" i="5" s="1"/>
  <c r="V727" i="5"/>
  <c r="E727" i="5" s="1"/>
  <c r="X727" i="5" s="1"/>
  <c r="V730" i="5"/>
  <c r="E730" i="5" s="1"/>
  <c r="X730" i="5" s="1"/>
  <c r="V731" i="5"/>
  <c r="E731" i="5" s="1"/>
  <c r="X731" i="5" s="1"/>
  <c r="E732" i="5"/>
  <c r="X732" i="5" s="1"/>
  <c r="V734" i="5"/>
  <c r="E734" i="5" s="1"/>
  <c r="X734" i="5" s="1"/>
  <c r="V735" i="5"/>
  <c r="E735" i="5" s="1"/>
  <c r="X735" i="5" s="1"/>
  <c r="E736" i="5"/>
  <c r="X736" i="5" s="1"/>
  <c r="V738" i="5"/>
  <c r="E738" i="5" s="1"/>
  <c r="X738" i="5" s="1"/>
  <c r="V739" i="5"/>
  <c r="E739" i="5" s="1"/>
  <c r="X739" i="5" s="1"/>
  <c r="E740" i="5"/>
  <c r="X740" i="5" s="1"/>
  <c r="V742" i="5"/>
  <c r="E742" i="5" s="1"/>
  <c r="X742" i="5" s="1"/>
  <c r="V743" i="5"/>
  <c r="E743" i="5" s="1"/>
  <c r="X743" i="5" s="1"/>
  <c r="E744" i="5"/>
  <c r="X744" i="5" s="1"/>
  <c r="V746" i="5"/>
  <c r="E746" i="5"/>
  <c r="X746" i="5" s="1"/>
  <c r="V747" i="5"/>
  <c r="E747" i="5" s="1"/>
  <c r="X747" i="5" s="1"/>
  <c r="V748" i="5"/>
  <c r="E748" i="5" s="1"/>
  <c r="X748" i="5" s="1"/>
  <c r="V750" i="5"/>
  <c r="E750" i="5" s="1"/>
  <c r="X750" i="5" s="1"/>
  <c r="V751" i="5"/>
  <c r="E751" i="5" s="1"/>
  <c r="X751" i="5" s="1"/>
  <c r="V754" i="5"/>
  <c r="E754" i="5" s="1"/>
  <c r="X754" i="5" s="1"/>
  <c r="V755" i="5"/>
  <c r="E755" i="5" s="1"/>
  <c r="X755" i="5" s="1"/>
  <c r="V758" i="5"/>
  <c r="E758" i="5" s="1"/>
  <c r="X758" i="5" s="1"/>
  <c r="V759" i="5"/>
  <c r="E759" i="5" s="1"/>
  <c r="X759" i="5" s="1"/>
  <c r="E760" i="5"/>
  <c r="X760" i="5" s="1"/>
  <c r="V762" i="5"/>
  <c r="E762" i="5"/>
  <c r="X762" i="5" s="1"/>
  <c r="V763" i="5"/>
  <c r="E763" i="5" s="1"/>
  <c r="X763" i="5" s="1"/>
  <c r="V764" i="5"/>
  <c r="E764" i="5" s="1"/>
  <c r="X764" i="5" s="1"/>
  <c r="V766" i="5"/>
  <c r="E766" i="5" s="1"/>
  <c r="X766" i="5" s="1"/>
  <c r="V767" i="5"/>
  <c r="E767" i="5" s="1"/>
  <c r="X767" i="5" s="1"/>
  <c r="V768" i="5"/>
  <c r="E768" i="5" s="1"/>
  <c r="X768" i="5" s="1"/>
  <c r="V770" i="5"/>
  <c r="E770" i="5" s="1"/>
  <c r="X770" i="5" s="1"/>
  <c r="V771" i="5"/>
  <c r="E771" i="5" s="1"/>
  <c r="X771" i="5" s="1"/>
  <c r="V772" i="5"/>
  <c r="E772" i="5" s="1"/>
  <c r="X772" i="5" s="1"/>
  <c r="V774" i="5"/>
  <c r="E774" i="5" s="1"/>
  <c r="X774" i="5" s="1"/>
  <c r="V775" i="5"/>
  <c r="E775" i="5" s="1"/>
  <c r="X775" i="5" s="1"/>
  <c r="V776" i="5"/>
  <c r="E776" i="5" s="1"/>
  <c r="X776" i="5" s="1"/>
  <c r="V778" i="5"/>
  <c r="E778" i="5"/>
  <c r="X778" i="5" s="1"/>
  <c r="V779" i="5"/>
  <c r="E779" i="5" s="1"/>
  <c r="X779" i="5" s="1"/>
  <c r="V782" i="5"/>
  <c r="E782" i="5" s="1"/>
  <c r="X782" i="5" s="1"/>
  <c r="V783" i="5"/>
  <c r="E783" i="5" s="1"/>
  <c r="X783" i="5" s="1"/>
  <c r="V784" i="5"/>
  <c r="E784" i="5" s="1"/>
  <c r="X784" i="5" s="1"/>
  <c r="V786" i="5"/>
  <c r="E786" i="5"/>
  <c r="X786" i="5" s="1"/>
  <c r="V787" i="5"/>
  <c r="E787" i="5" s="1"/>
  <c r="X787" i="5" s="1"/>
  <c r="E788" i="5"/>
  <c r="X788" i="5" s="1"/>
  <c r="V790" i="5"/>
  <c r="E790" i="5" s="1"/>
  <c r="X790" i="5" s="1"/>
  <c r="V791" i="5"/>
  <c r="E791" i="5" s="1"/>
  <c r="X791" i="5" s="1"/>
  <c r="E792" i="5"/>
  <c r="X792" i="5" s="1"/>
  <c r="V794" i="5"/>
  <c r="E794" i="5" s="1"/>
  <c r="X794" i="5" s="1"/>
  <c r="V795" i="5"/>
  <c r="E795" i="5" s="1"/>
  <c r="X795" i="5" s="1"/>
  <c r="V796" i="5"/>
  <c r="E796" i="5"/>
  <c r="X796" i="5" s="1"/>
  <c r="V798" i="5"/>
  <c r="E798" i="5" s="1"/>
  <c r="X798" i="5" s="1"/>
  <c r="V799" i="5"/>
  <c r="E799" i="5" s="1"/>
  <c r="X799" i="5" s="1"/>
  <c r="V800" i="5"/>
  <c r="E800" i="5"/>
  <c r="X800" i="5" s="1"/>
  <c r="V802" i="5"/>
  <c r="E802" i="5" s="1"/>
  <c r="X802" i="5" s="1"/>
  <c r="V803" i="5"/>
  <c r="E803" i="5" s="1"/>
  <c r="X803" i="5" s="1"/>
  <c r="V804" i="5"/>
  <c r="E804" i="5"/>
  <c r="X804" i="5" s="1"/>
  <c r="V806" i="5"/>
  <c r="E806" i="5" s="1"/>
  <c r="X806" i="5" s="1"/>
  <c r="V807" i="5"/>
  <c r="E807" i="5" s="1"/>
  <c r="X807" i="5" s="1"/>
  <c r="V808" i="5"/>
  <c r="E808" i="5"/>
  <c r="X808" i="5" s="1"/>
  <c r="V810" i="5"/>
  <c r="E810" i="5"/>
  <c r="X810" i="5" s="1"/>
  <c r="V811" i="5"/>
  <c r="E811" i="5" s="1"/>
  <c r="X811" i="5" s="1"/>
  <c r="V812" i="5"/>
  <c r="E812" i="5" s="1"/>
  <c r="X812" i="5" s="1"/>
  <c r="V814" i="5"/>
  <c r="E814" i="5" s="1"/>
  <c r="X814" i="5" s="1"/>
  <c r="V815" i="5"/>
  <c r="E815" i="5" s="1"/>
  <c r="X815" i="5" s="1"/>
  <c r="V816" i="5"/>
  <c r="E816" i="5" s="1"/>
  <c r="X816" i="5" s="1"/>
  <c r="V818" i="5"/>
  <c r="E818" i="5" s="1"/>
  <c r="X818" i="5" s="1"/>
  <c r="V819" i="5"/>
  <c r="E819" i="5" s="1"/>
  <c r="X819" i="5" s="1"/>
  <c r="E820" i="5"/>
  <c r="X820" i="5" s="1"/>
  <c r="V822" i="5"/>
  <c r="E822" i="5" s="1"/>
  <c r="X822" i="5" s="1"/>
  <c r="V823" i="5"/>
  <c r="E823" i="5" s="1"/>
  <c r="X823" i="5" s="1"/>
  <c r="E824" i="5"/>
  <c r="X824" i="5" s="1"/>
  <c r="V826" i="5"/>
  <c r="E826" i="5" s="1"/>
  <c r="X826" i="5" s="1"/>
  <c r="V827" i="5"/>
  <c r="E827" i="5" s="1"/>
  <c r="X827" i="5" s="1"/>
  <c r="V828" i="5"/>
  <c r="E828" i="5"/>
  <c r="X828" i="5" s="1"/>
  <c r="V830" i="5"/>
  <c r="E830" i="5" s="1"/>
  <c r="X830" i="5" s="1"/>
  <c r="V831" i="5"/>
  <c r="E831" i="5" s="1"/>
  <c r="X831" i="5" s="1"/>
  <c r="V832" i="5"/>
  <c r="E832" i="5"/>
  <c r="X832" i="5" s="1"/>
  <c r="V834" i="5"/>
  <c r="E834" i="5" s="1"/>
  <c r="X834" i="5" s="1"/>
  <c r="V835" i="5"/>
  <c r="E835" i="5" s="1"/>
  <c r="X835" i="5" s="1"/>
  <c r="V836" i="5"/>
  <c r="E836" i="5"/>
  <c r="X836" i="5" s="1"/>
  <c r="V838" i="5"/>
  <c r="E838" i="5" s="1"/>
  <c r="X838" i="5" s="1"/>
  <c r="V839" i="5"/>
  <c r="E839" i="5" s="1"/>
  <c r="X839" i="5" s="1"/>
  <c r="V840" i="5"/>
  <c r="E840" i="5"/>
  <c r="X840" i="5" s="1"/>
  <c r="V842" i="5"/>
  <c r="E842" i="5" s="1"/>
  <c r="X842" i="5" s="1"/>
  <c r="V843" i="5"/>
  <c r="E843" i="5" s="1"/>
  <c r="X843" i="5" s="1"/>
  <c r="V844" i="5"/>
  <c r="E844" i="5"/>
  <c r="X844" i="5" s="1"/>
  <c r="V846" i="5"/>
  <c r="E846" i="5" s="1"/>
  <c r="X846" i="5" s="1"/>
  <c r="V847" i="5"/>
  <c r="E847" i="5" s="1"/>
  <c r="X847" i="5" s="1"/>
  <c r="V848" i="5"/>
  <c r="E848" i="5"/>
  <c r="X848" i="5" s="1"/>
  <c r="V850" i="5"/>
  <c r="E850" i="5"/>
  <c r="X850" i="5" s="1"/>
  <c r="V851" i="5"/>
  <c r="E851" i="5" s="1"/>
  <c r="X851" i="5" s="1"/>
  <c r="V852" i="5"/>
  <c r="E852" i="5" s="1"/>
  <c r="X852" i="5" s="1"/>
  <c r="V854" i="5"/>
  <c r="E854" i="5" s="1"/>
  <c r="X854" i="5" s="1"/>
  <c r="V855" i="5"/>
  <c r="E855" i="5" s="1"/>
  <c r="X855" i="5" s="1"/>
  <c r="V856" i="5"/>
  <c r="E856" i="5" s="1"/>
  <c r="X856" i="5" s="1"/>
  <c r="V858" i="5"/>
  <c r="E858" i="5" s="1"/>
  <c r="X858" i="5" s="1"/>
  <c r="V859" i="5"/>
  <c r="E859" i="5" s="1"/>
  <c r="X859" i="5" s="1"/>
  <c r="E860" i="5"/>
  <c r="X860" i="5" s="1"/>
  <c r="V862" i="5"/>
  <c r="E862" i="5" s="1"/>
  <c r="X862" i="5" s="1"/>
  <c r="V863" i="5"/>
  <c r="E863" i="5" s="1"/>
  <c r="X863" i="5" s="1"/>
  <c r="E864" i="5"/>
  <c r="X864" i="5" s="1"/>
  <c r="V866" i="5"/>
  <c r="E866" i="5"/>
  <c r="X866" i="5" s="1"/>
  <c r="V867" i="5"/>
  <c r="E867" i="5" s="1"/>
  <c r="X867" i="5" s="1"/>
  <c r="V868" i="5"/>
  <c r="E868" i="5"/>
  <c r="X868" i="5" s="1"/>
  <c r="V870" i="5"/>
  <c r="E870" i="5" s="1"/>
  <c r="X870" i="5" s="1"/>
  <c r="V871" i="5"/>
  <c r="E871" i="5" s="1"/>
  <c r="X871" i="5" s="1"/>
  <c r="V872" i="5"/>
  <c r="E872" i="5"/>
  <c r="X872" i="5" s="1"/>
  <c r="V874" i="5"/>
  <c r="E874" i="5" s="1"/>
  <c r="X874" i="5" s="1"/>
  <c r="V875" i="5"/>
  <c r="E875" i="5" s="1"/>
  <c r="X875" i="5" s="1"/>
  <c r="V876" i="5"/>
  <c r="E876" i="5"/>
  <c r="X876" i="5" s="1"/>
  <c r="V878" i="5"/>
  <c r="E878" i="5" s="1"/>
  <c r="X878" i="5" s="1"/>
  <c r="V879" i="5"/>
  <c r="E879" i="5" s="1"/>
  <c r="X879" i="5" s="1"/>
  <c r="V880" i="5"/>
  <c r="E880" i="5"/>
  <c r="X880" i="5" s="1"/>
  <c r="V882" i="5"/>
  <c r="E882" i="5"/>
  <c r="X882" i="5" s="1"/>
  <c r="V883" i="5"/>
  <c r="E883" i="5" s="1"/>
  <c r="X883" i="5" s="1"/>
  <c r="V884" i="5"/>
  <c r="E884" i="5" s="1"/>
  <c r="X884" i="5" s="1"/>
  <c r="V886" i="5"/>
  <c r="E886" i="5" s="1"/>
  <c r="X886" i="5" s="1"/>
  <c r="V887" i="5"/>
  <c r="E887" i="5" s="1"/>
  <c r="X887" i="5" s="1"/>
  <c r="V888" i="5"/>
  <c r="E888" i="5" s="1"/>
  <c r="X888" i="5" s="1"/>
  <c r="V890" i="5"/>
  <c r="E890" i="5"/>
  <c r="X890" i="5" s="1"/>
  <c r="V891" i="5"/>
  <c r="E891" i="5" s="1"/>
  <c r="X891" i="5" s="1"/>
  <c r="E892" i="5"/>
  <c r="X892" i="5" s="1"/>
  <c r="V894" i="5"/>
  <c r="E894" i="5" s="1"/>
  <c r="X894" i="5" s="1"/>
  <c r="V895" i="5"/>
  <c r="E895" i="5" s="1"/>
  <c r="X895" i="5" s="1"/>
  <c r="E896" i="5"/>
  <c r="X896" i="5" s="1"/>
  <c r="V898" i="5"/>
  <c r="E898" i="5"/>
  <c r="X898" i="5" s="1"/>
  <c r="V899" i="5"/>
  <c r="E899" i="5" s="1"/>
  <c r="X899" i="5" s="1"/>
  <c r="V900" i="5"/>
  <c r="E900" i="5"/>
  <c r="X900" i="5" s="1"/>
  <c r="V902" i="5"/>
  <c r="E902" i="5" s="1"/>
  <c r="X902" i="5" s="1"/>
  <c r="V903" i="5"/>
  <c r="E903" i="5" s="1"/>
  <c r="X903" i="5" s="1"/>
  <c r="V904" i="5"/>
  <c r="E904" i="5"/>
  <c r="X904" i="5" s="1"/>
  <c r="V906" i="5"/>
  <c r="E906" i="5" s="1"/>
  <c r="X906" i="5" s="1"/>
  <c r="V907" i="5"/>
  <c r="E907" i="5" s="1"/>
  <c r="X907" i="5" s="1"/>
  <c r="V908" i="5"/>
  <c r="E908" i="5"/>
  <c r="X908" i="5" s="1"/>
  <c r="V910" i="5"/>
  <c r="E910" i="5" s="1"/>
  <c r="X910" i="5" s="1"/>
  <c r="V911" i="5"/>
  <c r="E911" i="5" s="1"/>
  <c r="X911" i="5" s="1"/>
  <c r="V912" i="5"/>
  <c r="E912" i="5" s="1"/>
  <c r="X912" i="5" s="1"/>
  <c r="V914" i="5"/>
  <c r="E914" i="5"/>
  <c r="X914" i="5" s="1"/>
  <c r="V915" i="5"/>
  <c r="E915" i="5" s="1"/>
  <c r="X915" i="5" s="1"/>
  <c r="E916" i="5"/>
  <c r="X916" i="5" s="1"/>
  <c r="V918" i="5"/>
  <c r="E918" i="5" s="1"/>
  <c r="X918" i="5" s="1"/>
  <c r="V919" i="5"/>
  <c r="E919" i="5" s="1"/>
  <c r="X919" i="5" s="1"/>
  <c r="E920" i="5"/>
  <c r="X920" i="5" s="1"/>
  <c r="V922" i="5"/>
  <c r="E922" i="5"/>
  <c r="X922" i="5" s="1"/>
  <c r="V923" i="5"/>
  <c r="E923" i="5" s="1"/>
  <c r="X923" i="5" s="1"/>
  <c r="V924" i="5"/>
  <c r="E924" i="5" s="1"/>
  <c r="X924" i="5" s="1"/>
  <c r="V926" i="5"/>
  <c r="E926" i="5" s="1"/>
  <c r="X926" i="5" s="1"/>
  <c r="V927" i="5"/>
  <c r="E927" i="5" s="1"/>
  <c r="X927" i="5" s="1"/>
  <c r="V928" i="5"/>
  <c r="E928" i="5" s="1"/>
  <c r="X928" i="5" s="1"/>
  <c r="V930" i="5"/>
  <c r="E930" i="5" s="1"/>
  <c r="X930" i="5" s="1"/>
  <c r="V931" i="5"/>
  <c r="E931" i="5" s="1"/>
  <c r="X931" i="5" s="1"/>
  <c r="V932" i="5"/>
  <c r="E932" i="5" s="1"/>
  <c r="X932" i="5" s="1"/>
  <c r="V934" i="5"/>
  <c r="E934" i="5" s="1"/>
  <c r="X934" i="5" s="1"/>
  <c r="V935" i="5"/>
  <c r="E935" i="5" s="1"/>
  <c r="X935" i="5" s="1"/>
  <c r="V936" i="5"/>
  <c r="E936" i="5" s="1"/>
  <c r="X936" i="5" s="1"/>
  <c r="V938" i="5"/>
  <c r="E938" i="5"/>
  <c r="X938" i="5" s="1"/>
  <c r="V939" i="5"/>
  <c r="E939" i="5" s="1"/>
  <c r="X939" i="5" s="1"/>
  <c r="V940" i="5"/>
  <c r="E940" i="5" s="1"/>
  <c r="X940" i="5" s="1"/>
  <c r="V942" i="5"/>
  <c r="E942" i="5" s="1"/>
  <c r="X942" i="5" s="1"/>
  <c r="V943" i="5"/>
  <c r="E943" i="5" s="1"/>
  <c r="X943" i="5" s="1"/>
  <c r="V944" i="5"/>
  <c r="E944" i="5" s="1"/>
  <c r="X944" i="5" s="1"/>
  <c r="V946" i="5"/>
  <c r="E946" i="5"/>
  <c r="X946" i="5" s="1"/>
  <c r="V947" i="5"/>
  <c r="E947" i="5" s="1"/>
  <c r="X947" i="5" s="1"/>
  <c r="E948" i="5"/>
  <c r="X948" i="5" s="1"/>
  <c r="V950" i="5"/>
  <c r="E950" i="5" s="1"/>
  <c r="X950" i="5" s="1"/>
  <c r="V951" i="5"/>
  <c r="E951" i="5" s="1"/>
  <c r="X951" i="5" s="1"/>
  <c r="E952" i="5"/>
  <c r="X952" i="5" s="1"/>
  <c r="V954" i="5"/>
  <c r="E954" i="5" s="1"/>
  <c r="X954" i="5" s="1"/>
  <c r="V955" i="5"/>
  <c r="E955" i="5" s="1"/>
  <c r="X955" i="5" s="1"/>
  <c r="V956" i="5"/>
  <c r="E956" i="5"/>
  <c r="X956" i="5" s="1"/>
  <c r="V958" i="5"/>
  <c r="E958" i="5" s="1"/>
  <c r="X958" i="5" s="1"/>
  <c r="V959" i="5"/>
  <c r="E959" i="5" s="1"/>
  <c r="X959" i="5" s="1"/>
  <c r="V960" i="5"/>
  <c r="E960" i="5"/>
  <c r="X960" i="5" s="1"/>
  <c r="V962" i="5"/>
  <c r="E962" i="5" s="1"/>
  <c r="X962" i="5" s="1"/>
  <c r="V963" i="5"/>
  <c r="E963" i="5" s="1"/>
  <c r="X963" i="5" s="1"/>
  <c r="V964" i="5"/>
  <c r="E964" i="5"/>
  <c r="X964" i="5" s="1"/>
  <c r="V966" i="5"/>
  <c r="E966" i="5"/>
  <c r="X966" i="5" s="1"/>
  <c r="V967" i="5"/>
  <c r="E967" i="5"/>
  <c r="X967" i="5" s="1"/>
  <c r="E968" i="5"/>
  <c r="X968" i="5" s="1"/>
  <c r="V970" i="5"/>
  <c r="E970" i="5" s="1"/>
  <c r="X970" i="5" s="1"/>
  <c r="V971" i="5"/>
  <c r="E971" i="5"/>
  <c r="X971" i="5" s="1"/>
  <c r="V972" i="5"/>
  <c r="E972" i="5" s="1"/>
  <c r="X972" i="5" s="1"/>
  <c r="V974" i="5"/>
  <c r="E974" i="5"/>
  <c r="X974" i="5" s="1"/>
  <c r="V975" i="5"/>
  <c r="E975" i="5" s="1"/>
  <c r="X975" i="5" s="1"/>
  <c r="E976" i="5"/>
  <c r="X976" i="5" s="1"/>
  <c r="V978" i="5"/>
  <c r="E978" i="5"/>
  <c r="X978" i="5" s="1"/>
  <c r="V979" i="5"/>
  <c r="E979" i="5"/>
  <c r="X979" i="5" s="1"/>
  <c r="V980" i="5"/>
  <c r="E980" i="5"/>
  <c r="X980" i="5" s="1"/>
  <c r="V982" i="5"/>
  <c r="E982" i="5"/>
  <c r="X982" i="5" s="1"/>
  <c r="V983" i="5"/>
  <c r="E983" i="5"/>
  <c r="X983" i="5" s="1"/>
  <c r="E984" i="5"/>
  <c r="X984" i="5" s="1"/>
  <c r="V986" i="5"/>
  <c r="E986" i="5" s="1"/>
  <c r="X986" i="5" s="1"/>
  <c r="V987" i="5"/>
  <c r="E987" i="5"/>
  <c r="X987" i="5" s="1"/>
  <c r="V988" i="5"/>
  <c r="E988" i="5" s="1"/>
  <c r="X988" i="5" s="1"/>
  <c r="V990" i="5"/>
  <c r="E990" i="5"/>
  <c r="X990" i="5" s="1"/>
  <c r="V991" i="5"/>
  <c r="E991" i="5" s="1"/>
  <c r="X991" i="5" s="1"/>
  <c r="E992" i="5"/>
  <c r="X992" i="5" s="1"/>
  <c r="V994" i="5"/>
  <c r="E994" i="5"/>
  <c r="X994" i="5" s="1"/>
  <c r="V995" i="5"/>
  <c r="E995" i="5"/>
  <c r="X995" i="5" s="1"/>
  <c r="V996" i="5"/>
  <c r="E996" i="5"/>
  <c r="X996" i="5" s="1"/>
  <c r="V998" i="5"/>
  <c r="E998" i="5"/>
  <c r="X998" i="5" s="1"/>
  <c r="V999" i="5"/>
  <c r="E999" i="5"/>
  <c r="X999" i="5" s="1"/>
  <c r="E1000" i="5"/>
  <c r="X1000" i="5" s="1"/>
  <c r="V1002" i="5"/>
  <c r="E1002" i="5"/>
  <c r="X1002" i="5" s="1"/>
  <c r="V1003" i="5"/>
  <c r="E1003" i="5"/>
  <c r="X1003" i="5" s="1"/>
  <c r="V1004" i="5"/>
  <c r="E1004" i="5"/>
  <c r="X1004" i="5" s="1"/>
  <c r="V1006" i="5"/>
  <c r="E1006" i="5"/>
  <c r="X1006" i="5" s="1"/>
  <c r="V1007" i="5"/>
  <c r="E1007" i="5"/>
  <c r="X1007" i="5" s="1"/>
  <c r="E1008" i="5"/>
  <c r="X1008" i="5" s="1"/>
  <c r="V1010" i="5"/>
  <c r="E1010" i="5"/>
  <c r="X1010" i="5" s="1"/>
  <c r="V1011" i="5"/>
  <c r="E1011" i="5"/>
  <c r="X1011" i="5" s="1"/>
  <c r="V1012" i="5"/>
  <c r="E1012" i="5"/>
  <c r="X1012" i="5" s="1"/>
  <c r="V1014" i="5"/>
  <c r="E1014" i="5"/>
  <c r="X1014" i="5" s="1"/>
  <c r="V1015" i="5"/>
  <c r="E1015" i="5"/>
  <c r="X1015" i="5" s="1"/>
  <c r="E1016" i="5"/>
  <c r="X1016" i="5" s="1"/>
  <c r="V1018" i="5"/>
  <c r="E1018" i="5" s="1"/>
  <c r="X1018" i="5" s="1"/>
  <c r="V1019" i="5"/>
  <c r="E1019" i="5"/>
  <c r="X1019" i="5" s="1"/>
  <c r="V1020" i="5"/>
  <c r="E1020" i="5" s="1"/>
  <c r="X1020" i="5" s="1"/>
  <c r="V1022" i="5"/>
  <c r="E1022" i="5"/>
  <c r="X1022" i="5" s="1"/>
  <c r="V1023" i="5"/>
  <c r="E1023" i="5" s="1"/>
  <c r="X1023" i="5" s="1"/>
  <c r="E1024" i="5"/>
  <c r="X1024" i="5" s="1"/>
  <c r="V1026" i="5"/>
  <c r="E1026" i="5"/>
  <c r="X1026" i="5" s="1"/>
  <c r="V1027" i="5"/>
  <c r="E1027" i="5"/>
  <c r="X1027" i="5" s="1"/>
  <c r="V1028" i="5"/>
  <c r="E1028" i="5"/>
  <c r="X1028" i="5" s="1"/>
  <c r="V1030" i="5"/>
  <c r="E1030" i="5"/>
  <c r="X1030" i="5" s="1"/>
  <c r="V1031" i="5"/>
  <c r="E1031" i="5"/>
  <c r="X1031" i="5" s="1"/>
  <c r="E1032" i="5"/>
  <c r="X1032" i="5" s="1"/>
  <c r="V1034" i="5"/>
  <c r="E1034" i="5"/>
  <c r="X1034" i="5" s="1"/>
  <c r="V1035" i="5"/>
  <c r="E1035" i="5"/>
  <c r="X1035" i="5" s="1"/>
  <c r="V1036" i="5"/>
  <c r="E1036" i="5"/>
  <c r="X1036" i="5" s="1"/>
  <c r="V1038" i="5"/>
  <c r="E1038" i="5"/>
  <c r="X1038" i="5" s="1"/>
  <c r="V1039" i="5"/>
  <c r="E1039" i="5"/>
  <c r="X1039" i="5" s="1"/>
  <c r="E1040" i="5"/>
  <c r="X1040" i="5" s="1"/>
  <c r="V1042" i="5"/>
  <c r="E1042" i="5"/>
  <c r="X1042" i="5" s="1"/>
  <c r="V1043" i="5"/>
  <c r="E1043" i="5"/>
  <c r="X1043" i="5" s="1"/>
  <c r="V1044" i="5"/>
  <c r="E1044" i="5"/>
  <c r="X1044" i="5" s="1"/>
  <c r="V1046" i="5"/>
  <c r="E1046" i="5"/>
  <c r="X1046" i="5" s="1"/>
  <c r="V1047" i="5"/>
  <c r="E1047" i="5"/>
  <c r="X1047" i="5" s="1"/>
  <c r="E1048" i="5"/>
  <c r="X1048" i="5" s="1"/>
  <c r="V1050" i="5"/>
  <c r="E1050" i="5" s="1"/>
  <c r="X1050" i="5" s="1"/>
  <c r="V1051" i="5"/>
  <c r="E1051" i="5"/>
  <c r="X1051" i="5" s="1"/>
  <c r="V1052" i="5"/>
  <c r="E1052" i="5" s="1"/>
  <c r="X1052" i="5" s="1"/>
  <c r="V1054" i="5"/>
  <c r="E1054" i="5"/>
  <c r="X1054" i="5" s="1"/>
  <c r="V1055" i="5"/>
  <c r="E1055" i="5" s="1"/>
  <c r="X1055" i="5" s="1"/>
  <c r="E1056" i="5"/>
  <c r="X1056" i="5" s="1"/>
  <c r="V1058" i="5"/>
  <c r="E1058" i="5" s="1"/>
  <c r="X1058" i="5" s="1"/>
  <c r="V1059" i="5"/>
  <c r="E1059" i="5"/>
  <c r="X1059" i="5" s="1"/>
  <c r="V1060" i="5"/>
  <c r="E1060" i="5" s="1"/>
  <c r="X1060" i="5" s="1"/>
  <c r="V1062" i="5"/>
  <c r="E1062" i="5"/>
  <c r="X1062" i="5" s="1"/>
  <c r="V1063" i="5"/>
  <c r="E1063" i="5" s="1"/>
  <c r="X1063" i="5" s="1"/>
  <c r="E1064" i="5"/>
  <c r="X1064" i="5" s="1"/>
  <c r="V1066" i="5"/>
  <c r="E1066" i="5"/>
  <c r="X1066" i="5" s="1"/>
  <c r="V1067" i="5"/>
  <c r="E1067" i="5"/>
  <c r="X1067" i="5" s="1"/>
  <c r="V1068" i="5"/>
  <c r="E1068" i="5"/>
  <c r="X1068" i="5" s="1"/>
  <c r="V1070" i="5"/>
  <c r="E1070" i="5"/>
  <c r="X1070" i="5" s="1"/>
  <c r="V1071" i="5"/>
  <c r="E1071" i="5"/>
  <c r="X1071" i="5" s="1"/>
  <c r="E1072" i="5"/>
  <c r="X1072" i="5" s="1"/>
  <c r="V1074" i="5"/>
  <c r="E1074" i="5"/>
  <c r="X1074" i="5" s="1"/>
  <c r="V1075" i="5"/>
  <c r="E1075" i="5"/>
  <c r="X1075" i="5" s="1"/>
  <c r="V1076" i="5"/>
  <c r="E1076" i="5"/>
  <c r="X1076" i="5" s="1"/>
  <c r="V1078" i="5"/>
  <c r="E1078" i="5"/>
  <c r="X1078" i="5" s="1"/>
  <c r="V1079" i="5"/>
  <c r="E1079" i="5"/>
  <c r="X1079" i="5" s="1"/>
  <c r="E1080" i="5"/>
  <c r="X1080" i="5" s="1"/>
  <c r="V1082" i="5"/>
  <c r="E1082" i="5" s="1"/>
  <c r="X1082" i="5" s="1"/>
  <c r="V1083" i="5"/>
  <c r="E1083" i="5"/>
  <c r="X1083" i="5" s="1"/>
  <c r="V1084" i="5"/>
  <c r="E1084" i="5" s="1"/>
  <c r="X1084" i="5" s="1"/>
  <c r="V1086" i="5"/>
  <c r="E1086" i="5"/>
  <c r="X1086" i="5" s="1"/>
  <c r="V1087" i="5"/>
  <c r="E1087" i="5" s="1"/>
  <c r="X1087" i="5" s="1"/>
  <c r="E1088" i="5"/>
  <c r="X1088" i="5" s="1"/>
  <c r="V1090" i="5"/>
  <c r="E1090" i="5"/>
  <c r="X1090" i="5" s="1"/>
  <c r="V1091" i="5"/>
  <c r="E1091" i="5"/>
  <c r="X1091" i="5" s="1"/>
  <c r="V1092" i="5"/>
  <c r="E1092" i="5"/>
  <c r="X1092" i="5" s="1"/>
  <c r="V1094" i="5"/>
  <c r="E1094" i="5"/>
  <c r="X1094" i="5" s="1"/>
  <c r="V1095" i="5"/>
  <c r="E1095" i="5"/>
  <c r="X1095" i="5" s="1"/>
  <c r="E1096" i="5"/>
  <c r="X1096" i="5" s="1"/>
  <c r="V1098" i="5"/>
  <c r="E1098" i="5" s="1"/>
  <c r="X1098" i="5" s="1"/>
  <c r="V1099" i="5"/>
  <c r="E1099" i="5"/>
  <c r="X1099" i="5" s="1"/>
  <c r="V1100" i="5"/>
  <c r="E1100" i="5" s="1"/>
  <c r="X1100" i="5" s="1"/>
  <c r="V1102" i="5"/>
  <c r="E1102" i="5"/>
  <c r="X1102" i="5" s="1"/>
  <c r="V1103" i="5"/>
  <c r="E1103" i="5" s="1"/>
  <c r="X1103" i="5" s="1"/>
  <c r="E1104" i="5"/>
  <c r="X1104" i="5" s="1"/>
  <c r="V1106" i="5"/>
  <c r="E1106" i="5"/>
  <c r="X1106" i="5" s="1"/>
  <c r="V1107" i="5"/>
  <c r="E1107" i="5"/>
  <c r="X1107" i="5" s="1"/>
  <c r="V1108" i="5"/>
  <c r="E1108" i="5"/>
  <c r="X1108" i="5" s="1"/>
  <c r="V1110" i="5"/>
  <c r="E1110" i="5"/>
  <c r="X1110" i="5" s="1"/>
  <c r="V1111" i="5"/>
  <c r="E1111" i="5"/>
  <c r="X1111" i="5" s="1"/>
  <c r="E1112" i="5"/>
  <c r="X1112" i="5" s="1"/>
  <c r="V1114" i="5"/>
  <c r="E1114" i="5" s="1"/>
  <c r="X1114" i="5" s="1"/>
  <c r="V1115" i="5"/>
  <c r="E1115" i="5"/>
  <c r="X1115" i="5" s="1"/>
  <c r="V1116" i="5"/>
  <c r="E1116" i="5" s="1"/>
  <c r="X1116" i="5" s="1"/>
  <c r="V1118" i="5"/>
  <c r="E1118" i="5"/>
  <c r="X1118" i="5" s="1"/>
  <c r="V1119" i="5"/>
  <c r="E1119" i="5" s="1"/>
  <c r="X1119" i="5" s="1"/>
  <c r="E1120" i="5"/>
  <c r="X1120" i="5" s="1"/>
  <c r="V1122" i="5"/>
  <c r="E1122" i="5"/>
  <c r="X1122" i="5" s="1"/>
  <c r="V1123" i="5"/>
  <c r="E1123" i="5"/>
  <c r="X1123" i="5" s="1"/>
  <c r="V1124" i="5"/>
  <c r="E1124" i="5"/>
  <c r="X1124" i="5" s="1"/>
  <c r="V1126" i="5"/>
  <c r="E1126" i="5"/>
  <c r="X1126" i="5" s="1"/>
  <c r="V1127" i="5"/>
  <c r="E1127" i="5"/>
  <c r="X1127" i="5" s="1"/>
  <c r="E1128" i="5"/>
  <c r="X1128" i="5" s="1"/>
  <c r="V1130" i="5"/>
  <c r="E1130" i="5"/>
  <c r="X1130" i="5" s="1"/>
  <c r="V1131" i="5"/>
  <c r="E1131" i="5"/>
  <c r="X1131" i="5" s="1"/>
  <c r="V1132" i="5"/>
  <c r="E1132" i="5"/>
  <c r="X1132" i="5" s="1"/>
  <c r="V1134" i="5"/>
  <c r="E1134" i="5"/>
  <c r="X1134" i="5" s="1"/>
  <c r="V1135" i="5"/>
  <c r="E1135" i="5"/>
  <c r="X1135" i="5" s="1"/>
  <c r="E1136" i="5"/>
  <c r="X1136" i="5" s="1"/>
  <c r="V1138" i="5"/>
  <c r="E1138" i="5"/>
  <c r="X1138" i="5" s="1"/>
  <c r="V1139" i="5"/>
  <c r="E1139" i="5"/>
  <c r="X1139" i="5" s="1"/>
  <c r="V1140" i="5"/>
  <c r="E1140" i="5"/>
  <c r="X1140" i="5" s="1"/>
  <c r="V1142" i="5"/>
  <c r="E1142" i="5"/>
  <c r="X1142" i="5" s="1"/>
  <c r="V1143" i="5"/>
  <c r="E1143" i="5"/>
  <c r="X1143" i="5" s="1"/>
  <c r="E1144" i="5"/>
  <c r="X1144" i="5" s="1"/>
  <c r="V1146" i="5"/>
  <c r="E1146" i="5" s="1"/>
  <c r="X1146" i="5" s="1"/>
  <c r="V1147" i="5"/>
  <c r="E1147" i="5"/>
  <c r="X1147" i="5" s="1"/>
  <c r="V1148" i="5"/>
  <c r="E1148" i="5" s="1"/>
  <c r="X1148" i="5" s="1"/>
  <c r="V1150" i="5"/>
  <c r="E1150" i="5"/>
  <c r="X1150" i="5" s="1"/>
  <c r="V1151" i="5"/>
  <c r="E1151" i="5" s="1"/>
  <c r="X1151" i="5" s="1"/>
  <c r="E1152" i="5"/>
  <c r="X1152" i="5" s="1"/>
  <c r="V1154" i="5"/>
  <c r="E1154" i="5"/>
  <c r="X1154" i="5" s="1"/>
  <c r="V1155" i="5"/>
  <c r="E1155" i="5"/>
  <c r="X1155" i="5" s="1"/>
  <c r="V1156" i="5"/>
  <c r="E1156" i="5"/>
  <c r="X1156" i="5" s="1"/>
  <c r="V1158" i="5"/>
  <c r="E1158" i="5"/>
  <c r="X1158" i="5" s="1"/>
  <c r="V1159" i="5"/>
  <c r="E1159" i="5"/>
  <c r="X1159" i="5" s="1"/>
  <c r="E1160" i="5"/>
  <c r="X1160" i="5" s="1"/>
  <c r="V1162" i="5"/>
  <c r="E1162" i="5"/>
  <c r="X1162" i="5" s="1"/>
  <c r="V1163" i="5"/>
  <c r="E1163" i="5"/>
  <c r="X1163" i="5" s="1"/>
  <c r="V1164" i="5"/>
  <c r="E1164" i="5"/>
  <c r="X1164" i="5" s="1"/>
  <c r="V1166" i="5"/>
  <c r="E1166" i="5"/>
  <c r="X1166" i="5" s="1"/>
  <c r="V1167" i="5"/>
  <c r="E1167" i="5"/>
  <c r="X1167" i="5" s="1"/>
  <c r="E1168" i="5"/>
  <c r="X1168" i="5" s="1"/>
  <c r="V1170" i="5"/>
  <c r="E1170" i="5"/>
  <c r="X1170" i="5" s="1"/>
  <c r="V1171" i="5"/>
  <c r="E1171" i="5"/>
  <c r="X1171" i="5" s="1"/>
  <c r="V1172" i="5"/>
  <c r="E1172" i="5"/>
  <c r="X1172" i="5" s="1"/>
  <c r="V1174" i="5"/>
  <c r="E1174" i="5"/>
  <c r="X1174" i="5" s="1"/>
  <c r="V1175" i="5"/>
  <c r="E1175" i="5"/>
  <c r="X1175" i="5" s="1"/>
  <c r="E1176" i="5"/>
  <c r="X1176" i="5" s="1"/>
  <c r="V1178" i="5"/>
  <c r="E1178" i="5" s="1"/>
  <c r="X1178" i="5" s="1"/>
  <c r="V1179" i="5"/>
  <c r="E1179" i="5"/>
  <c r="X1179" i="5" s="1"/>
  <c r="V1180" i="5"/>
  <c r="E1180" i="5" s="1"/>
  <c r="X1180" i="5" s="1"/>
  <c r="V1182" i="5"/>
  <c r="E1182" i="5"/>
  <c r="X1182" i="5" s="1"/>
  <c r="V1183" i="5"/>
  <c r="E1183" i="5" s="1"/>
  <c r="X1183" i="5" s="1"/>
  <c r="E1184" i="5"/>
  <c r="X1184" i="5" s="1"/>
  <c r="V1186" i="5"/>
  <c r="E1186" i="5" s="1"/>
  <c r="X1186" i="5" s="1"/>
  <c r="V1187" i="5"/>
  <c r="E1187" i="5"/>
  <c r="X1187" i="5" s="1"/>
  <c r="V1188" i="5"/>
  <c r="E1188" i="5" s="1"/>
  <c r="X1188" i="5" s="1"/>
  <c r="V1190" i="5"/>
  <c r="E1190" i="5"/>
  <c r="X1190" i="5" s="1"/>
  <c r="V1191" i="5"/>
  <c r="E1191" i="5" s="1"/>
  <c r="X1191" i="5" s="1"/>
  <c r="E1192" i="5"/>
  <c r="X1192" i="5" s="1"/>
  <c r="V1194" i="5"/>
  <c r="E1194" i="5"/>
  <c r="X1194" i="5" s="1"/>
  <c r="V1195" i="5"/>
  <c r="E1195" i="5"/>
  <c r="X1195" i="5" s="1"/>
  <c r="V1196" i="5"/>
  <c r="E1196" i="5"/>
  <c r="X1196" i="5" s="1"/>
  <c r="V1198" i="5"/>
  <c r="E1198" i="5"/>
  <c r="X1198" i="5" s="1"/>
  <c r="V1199" i="5"/>
  <c r="E1199" i="5"/>
  <c r="X1199" i="5" s="1"/>
  <c r="E1200" i="5"/>
  <c r="X1200" i="5" s="1"/>
  <c r="V1202" i="5"/>
  <c r="E1202" i="5" s="1"/>
  <c r="X1202" i="5" s="1"/>
  <c r="V1203" i="5"/>
  <c r="E1203" i="5"/>
  <c r="X1203" i="5" s="1"/>
  <c r="V1204" i="5"/>
  <c r="E1204" i="5" s="1"/>
  <c r="X1204" i="5" s="1"/>
  <c r="V1206" i="5"/>
  <c r="E1206" i="5"/>
  <c r="X1206" i="5" s="1"/>
  <c r="V1207" i="5"/>
  <c r="E1207" i="5" s="1"/>
  <c r="X1207" i="5" s="1"/>
  <c r="V1208" i="5"/>
  <c r="E1208" i="5"/>
  <c r="X1208" i="5" s="1"/>
  <c r="V1210" i="5"/>
  <c r="E1210" i="5" s="1"/>
  <c r="X1210" i="5" s="1"/>
  <c r="V1211" i="5"/>
  <c r="E1211" i="5" s="1"/>
  <c r="X1211" i="5" s="1"/>
  <c r="V1212" i="5"/>
  <c r="E1212" i="5" s="1"/>
  <c r="X1212" i="5" s="1"/>
  <c r="V1214" i="5"/>
  <c r="E1214" i="5"/>
  <c r="X1214" i="5" s="1"/>
  <c r="V1215" i="5"/>
  <c r="E1215" i="5" s="1"/>
  <c r="X1215" i="5" s="1"/>
  <c r="V1216" i="5"/>
  <c r="E1216" i="5"/>
  <c r="X1216" i="5" s="1"/>
  <c r="V1218" i="5"/>
  <c r="E1218" i="5" s="1"/>
  <c r="X1218" i="5" s="1"/>
  <c r="V1219" i="5"/>
  <c r="E1219" i="5"/>
  <c r="X1219" i="5" s="1"/>
  <c r="V1220" i="5"/>
  <c r="E1220" i="5" s="1"/>
  <c r="X1220" i="5" s="1"/>
  <c r="V1222" i="5"/>
  <c r="E1222" i="5" s="1"/>
  <c r="X1222" i="5" s="1"/>
  <c r="V1223" i="5"/>
  <c r="E1223" i="5" s="1"/>
  <c r="X1223" i="5" s="1"/>
  <c r="V1224" i="5"/>
  <c r="E1224" i="5"/>
  <c r="X1224" i="5" s="1"/>
  <c r="V1226" i="5"/>
  <c r="E1226" i="5" s="1"/>
  <c r="X1226" i="5" s="1"/>
  <c r="V1227" i="5"/>
  <c r="E1227" i="5" s="1"/>
  <c r="X1227" i="5" s="1"/>
  <c r="V1228" i="5"/>
  <c r="E1228" i="5" s="1"/>
  <c r="X1228" i="5" s="1"/>
  <c r="V1230" i="5"/>
  <c r="E1230" i="5"/>
  <c r="X1230" i="5" s="1"/>
  <c r="V1231" i="5"/>
  <c r="E1231" i="5" s="1"/>
  <c r="X1231" i="5" s="1"/>
  <c r="V1232" i="5"/>
  <c r="E1232" i="5" s="1"/>
  <c r="X1232" i="5" s="1"/>
  <c r="V1234" i="5"/>
  <c r="E1234" i="5" s="1"/>
  <c r="X1234" i="5" s="1"/>
  <c r="V1235" i="5"/>
  <c r="E1235" i="5" s="1"/>
  <c r="X1235" i="5" s="1"/>
  <c r="V1236" i="5"/>
  <c r="E1236" i="5" s="1"/>
  <c r="X1236" i="5" s="1"/>
  <c r="V1238" i="5"/>
  <c r="E1238" i="5"/>
  <c r="X1238" i="5" s="1"/>
  <c r="V1239" i="5"/>
  <c r="E1239" i="5" s="1"/>
  <c r="X1239" i="5" s="1"/>
  <c r="V1240" i="5"/>
  <c r="E1240" i="5"/>
  <c r="X1240" i="5" s="1"/>
  <c r="V1242" i="5"/>
  <c r="E1242" i="5" s="1"/>
  <c r="X1242" i="5" s="1"/>
  <c r="V1243" i="5"/>
  <c r="E1243" i="5" s="1"/>
  <c r="X1243" i="5" s="1"/>
  <c r="V1244" i="5"/>
  <c r="E1244" i="5" s="1"/>
  <c r="X1244" i="5" s="1"/>
  <c r="V1246" i="5"/>
  <c r="E1246" i="5"/>
  <c r="X1246" i="5" s="1"/>
  <c r="V1247" i="5"/>
  <c r="E1247" i="5" s="1"/>
  <c r="X1247" i="5" s="1"/>
  <c r="V1248" i="5"/>
  <c r="E1248" i="5"/>
  <c r="X1248" i="5" s="1"/>
  <c r="V1250" i="5"/>
  <c r="E1250" i="5" s="1"/>
  <c r="X1250" i="5" s="1"/>
  <c r="V1251" i="5"/>
  <c r="E1251" i="5"/>
  <c r="X1251" i="5" s="1"/>
  <c r="V1252" i="5"/>
  <c r="E1252" i="5" s="1"/>
  <c r="X1252" i="5" s="1"/>
  <c r="V1254" i="5"/>
  <c r="E1254" i="5" s="1"/>
  <c r="X1254" i="5" s="1"/>
  <c r="V1255" i="5"/>
  <c r="E1255" i="5" s="1"/>
  <c r="X1255" i="5" s="1"/>
  <c r="V1256" i="5"/>
  <c r="E1256" i="5"/>
  <c r="X1256" i="5" s="1"/>
  <c r="V1258" i="5"/>
  <c r="E1258" i="5" s="1"/>
  <c r="X1258" i="5" s="1"/>
  <c r="V1259" i="5"/>
  <c r="E1259" i="5"/>
  <c r="X1259" i="5" s="1"/>
  <c r="V1260" i="5"/>
  <c r="E1260" i="5" s="1"/>
  <c r="X1260" i="5" s="1"/>
  <c r="V1262" i="5"/>
  <c r="E1262" i="5"/>
  <c r="X1262" i="5" s="1"/>
  <c r="V1263" i="5"/>
  <c r="E1263" i="5" s="1"/>
  <c r="X1263" i="5" s="1"/>
  <c r="V1264" i="5"/>
  <c r="E1264" i="5" s="1"/>
  <c r="X1264" i="5" s="1"/>
  <c r="V1266" i="5"/>
  <c r="E1266" i="5" s="1"/>
  <c r="X1266" i="5" s="1"/>
  <c r="V1267" i="5"/>
  <c r="E1267" i="5"/>
  <c r="X1267" i="5" s="1"/>
  <c r="V1268" i="5"/>
  <c r="E1268" i="5" s="1"/>
  <c r="X1268" i="5" s="1"/>
  <c r="V1270" i="5"/>
  <c r="E1270" i="5" s="1"/>
  <c r="X1270" i="5" s="1"/>
  <c r="V1271" i="5"/>
  <c r="E1271" i="5" s="1"/>
  <c r="X1271" i="5" s="1"/>
  <c r="V1272" i="5"/>
  <c r="E1272" i="5"/>
  <c r="X1272" i="5" s="1"/>
  <c r="V1274" i="5"/>
  <c r="E1274" i="5" s="1"/>
  <c r="X1274" i="5" s="1"/>
  <c r="V1275" i="5"/>
  <c r="E1275" i="5" s="1"/>
  <c r="X1275" i="5" s="1"/>
  <c r="V1276" i="5"/>
  <c r="E1276" i="5" s="1"/>
  <c r="X1276" i="5" s="1"/>
  <c r="V1278" i="5"/>
  <c r="E1278" i="5" s="1"/>
  <c r="X1278" i="5" s="1"/>
  <c r="V1279" i="5"/>
  <c r="E1279" i="5" s="1"/>
  <c r="X1279" i="5" s="1"/>
  <c r="V1280" i="5"/>
  <c r="E1280" i="5"/>
  <c r="X1280" i="5" s="1"/>
  <c r="V1282" i="5"/>
  <c r="E1282" i="5" s="1"/>
  <c r="X1282" i="5" s="1"/>
  <c r="V1283" i="5"/>
  <c r="E1283" i="5"/>
  <c r="X1283" i="5" s="1"/>
  <c r="V1284" i="5"/>
  <c r="E1284" i="5" s="1"/>
  <c r="X1284" i="5" s="1"/>
  <c r="V1286" i="5"/>
  <c r="E1286" i="5" s="1"/>
  <c r="X1286" i="5" s="1"/>
  <c r="V1287" i="5"/>
  <c r="E1287" i="5" s="1"/>
  <c r="X1287" i="5" s="1"/>
  <c r="V1288" i="5"/>
  <c r="E1288" i="5"/>
  <c r="X1288" i="5" s="1"/>
  <c r="V1290" i="5"/>
  <c r="E1290" i="5" s="1"/>
  <c r="X1290" i="5" s="1"/>
  <c r="V1291" i="5"/>
  <c r="E1291" i="5"/>
  <c r="X1291" i="5" s="1"/>
  <c r="V1292" i="5"/>
  <c r="E1292" i="5" s="1"/>
  <c r="X1292" i="5" s="1"/>
  <c r="V1294" i="5"/>
  <c r="E1294" i="5"/>
  <c r="X1294" i="5" s="1"/>
  <c r="V1295" i="5"/>
  <c r="E1295" i="5" s="1"/>
  <c r="X1295" i="5" s="1"/>
  <c r="V1296" i="5"/>
  <c r="E1296" i="5" s="1"/>
  <c r="X1296" i="5" s="1"/>
  <c r="V1298" i="5"/>
  <c r="E1298" i="5" s="1"/>
  <c r="X1298" i="5" s="1"/>
  <c r="V1299" i="5"/>
  <c r="E1299" i="5"/>
  <c r="X1299" i="5" s="1"/>
  <c r="V1300" i="5"/>
  <c r="E1300" i="5" s="1"/>
  <c r="X1300" i="5" s="1"/>
  <c r="V1302" i="5"/>
  <c r="E1302" i="5"/>
  <c r="X1302" i="5" s="1"/>
  <c r="V1303" i="5"/>
  <c r="E1303" i="5" s="1"/>
  <c r="X1303" i="5" s="1"/>
  <c r="V1304" i="5"/>
  <c r="E1304" i="5"/>
  <c r="X1304" i="5" s="1"/>
  <c r="V1306" i="5"/>
  <c r="E1306" i="5" s="1"/>
  <c r="X1306" i="5" s="1"/>
  <c r="V1307" i="5"/>
  <c r="E1307" i="5" s="1"/>
  <c r="X1307" i="5" s="1"/>
  <c r="V1308" i="5"/>
  <c r="E1308" i="5" s="1"/>
  <c r="X1308" i="5" s="1"/>
  <c r="V1310" i="5"/>
  <c r="E1310" i="5"/>
  <c r="X1310" i="5" s="1"/>
  <c r="V1311" i="5"/>
  <c r="E1311" i="5" s="1"/>
  <c r="X1311" i="5" s="1"/>
  <c r="V1312" i="5"/>
  <c r="E1312" i="5" s="1"/>
  <c r="X1312" i="5" s="1"/>
  <c r="V1314" i="5"/>
  <c r="E1314" i="5" s="1"/>
  <c r="X1314" i="5" s="1"/>
  <c r="V1315" i="5"/>
  <c r="E1315" i="5"/>
  <c r="X1315" i="5" s="1"/>
  <c r="V1316" i="5"/>
  <c r="E1316" i="5" s="1"/>
  <c r="X1316" i="5" s="1"/>
  <c r="V1318" i="5"/>
  <c r="E1318" i="5" s="1"/>
  <c r="X1318" i="5" s="1"/>
  <c r="V1319" i="5"/>
  <c r="E1319" i="5" s="1"/>
  <c r="X1319" i="5" s="1"/>
  <c r="V1320" i="5"/>
  <c r="E1320" i="5" s="1"/>
  <c r="X1320" i="5" s="1"/>
  <c r="V1322" i="5"/>
  <c r="E1322" i="5" s="1"/>
  <c r="X1322" i="5" s="1"/>
  <c r="V1323" i="5"/>
  <c r="E1323" i="5"/>
  <c r="X1323" i="5" s="1"/>
  <c r="V1324" i="5"/>
  <c r="E1324" i="5" s="1"/>
  <c r="X1324" i="5" s="1"/>
  <c r="V1326" i="5"/>
  <c r="E1326" i="5"/>
  <c r="X1326" i="5" s="1"/>
  <c r="V1327" i="5"/>
  <c r="E1327" i="5" s="1"/>
  <c r="X1327" i="5" s="1"/>
  <c r="V1328" i="5"/>
  <c r="E1328" i="5" s="1"/>
  <c r="X1328" i="5" s="1"/>
  <c r="V1330" i="5"/>
  <c r="E1330" i="5" s="1"/>
  <c r="X1330" i="5" s="1"/>
  <c r="V1331" i="5"/>
  <c r="E1331" i="5"/>
  <c r="X1331" i="5" s="1"/>
  <c r="V1332" i="5"/>
  <c r="E1332" i="5" s="1"/>
  <c r="X1332" i="5" s="1"/>
  <c r="V1334" i="5"/>
  <c r="E1334" i="5"/>
  <c r="X1334" i="5" s="1"/>
  <c r="V1335" i="5"/>
  <c r="E1335" i="5" s="1"/>
  <c r="X1335" i="5" s="1"/>
  <c r="V1336" i="5"/>
  <c r="E1336" i="5"/>
  <c r="X1336" i="5" s="1"/>
  <c r="V1338" i="5"/>
  <c r="E1338" i="5" s="1"/>
  <c r="X1338" i="5" s="1"/>
  <c r="V1339" i="5"/>
  <c r="E1339" i="5" s="1"/>
  <c r="X1339" i="5" s="1"/>
  <c r="V1340" i="5"/>
  <c r="E1340" i="5" s="1"/>
  <c r="X1340" i="5" s="1"/>
  <c r="V1342" i="5"/>
  <c r="E1342" i="5"/>
  <c r="X1342" i="5" s="1"/>
  <c r="V1343" i="5"/>
  <c r="E1343" i="5" s="1"/>
  <c r="X1343" i="5" s="1"/>
  <c r="V1344" i="5"/>
  <c r="E1344" i="5"/>
  <c r="X1344" i="5" s="1"/>
  <c r="V1346" i="5"/>
  <c r="E1346" i="5" s="1"/>
  <c r="X1346" i="5" s="1"/>
  <c r="V1347" i="5"/>
  <c r="E1347" i="5"/>
  <c r="X1347" i="5" s="1"/>
  <c r="V1348" i="5"/>
  <c r="E1348" i="5" s="1"/>
  <c r="X1348" i="5" s="1"/>
  <c r="V1350" i="5"/>
  <c r="E1350" i="5" s="1"/>
  <c r="X1350" i="5" s="1"/>
  <c r="V1351" i="5"/>
  <c r="E1351" i="5" s="1"/>
  <c r="X1351" i="5" s="1"/>
  <c r="V1352" i="5"/>
  <c r="E1352" i="5" s="1"/>
  <c r="X1352" i="5" s="1"/>
  <c r="V1354" i="5"/>
  <c r="E1354" i="5"/>
  <c r="X1354" i="5" s="1"/>
  <c r="V1355" i="5"/>
  <c r="E1355" i="5" s="1"/>
  <c r="X1355" i="5" s="1"/>
  <c r="V1356" i="5"/>
  <c r="E1356" i="5"/>
  <c r="X1356" i="5" s="1"/>
  <c r="V1358" i="5"/>
  <c r="E1358" i="5" s="1"/>
  <c r="X1358" i="5" s="1"/>
  <c r="V1359" i="5"/>
  <c r="E1359" i="5"/>
  <c r="X1359" i="5" s="1"/>
  <c r="V1360" i="5"/>
  <c r="E1360" i="5" s="1"/>
  <c r="X1360" i="5" s="1"/>
  <c r="V1362" i="5"/>
  <c r="E1362" i="5" s="1"/>
  <c r="X1362" i="5" s="1"/>
  <c r="V1363" i="5"/>
  <c r="E1363" i="5" s="1"/>
  <c r="X1363" i="5" s="1"/>
  <c r="V1364" i="5"/>
  <c r="E1364" i="5"/>
  <c r="X1364" i="5" s="1"/>
  <c r="V1366" i="5"/>
  <c r="E1366" i="5" s="1"/>
  <c r="X1366" i="5" s="1"/>
  <c r="V1367" i="5"/>
  <c r="E1367" i="5"/>
  <c r="X1367" i="5" s="1"/>
  <c r="V1368" i="5"/>
  <c r="E1368" i="5" s="1"/>
  <c r="X1368" i="5" s="1"/>
  <c r="V1370" i="5"/>
  <c r="E1370" i="5"/>
  <c r="X1370" i="5" s="1"/>
  <c r="V1371" i="5"/>
  <c r="E1371" i="5" s="1"/>
  <c r="X1371" i="5" s="1"/>
  <c r="V1372" i="5"/>
  <c r="E1372" i="5" s="1"/>
  <c r="X1372" i="5" s="1"/>
  <c r="V1374" i="5"/>
  <c r="E1374" i="5" s="1"/>
  <c r="X1374" i="5" s="1"/>
  <c r="V1375" i="5"/>
  <c r="E1375" i="5"/>
  <c r="X1375" i="5" s="1"/>
  <c r="V1376" i="5"/>
  <c r="E1376" i="5" s="1"/>
  <c r="X1376" i="5" s="1"/>
  <c r="V1378" i="5"/>
  <c r="E1378" i="5"/>
  <c r="X1378" i="5" s="1"/>
  <c r="V1379" i="5"/>
  <c r="E1379" i="5" s="1"/>
  <c r="X1379" i="5" s="1"/>
  <c r="V1380" i="5"/>
  <c r="E1380" i="5"/>
  <c r="X1380" i="5" s="1"/>
  <c r="V1382" i="5"/>
  <c r="E1382" i="5" s="1"/>
  <c r="X1382" i="5" s="1"/>
  <c r="V1383" i="5"/>
  <c r="E1383" i="5" s="1"/>
  <c r="X1383" i="5" s="1"/>
  <c r="V1384" i="5"/>
  <c r="E1384" i="5" s="1"/>
  <c r="X1384" i="5" s="1"/>
  <c r="V1386" i="5"/>
  <c r="E1386" i="5"/>
  <c r="X1386" i="5" s="1"/>
  <c r="V1387" i="5"/>
  <c r="E1387" i="5" s="1"/>
  <c r="X1387" i="5" s="1"/>
  <c r="V1388" i="5"/>
  <c r="E1388" i="5"/>
  <c r="X1388" i="5" s="1"/>
  <c r="V1390" i="5"/>
  <c r="E1390" i="5" s="1"/>
  <c r="X1390" i="5" s="1"/>
  <c r="V1391" i="5"/>
  <c r="E1391" i="5"/>
  <c r="X1391" i="5" s="1"/>
  <c r="V1392" i="5"/>
  <c r="E1392" i="5" s="1"/>
  <c r="X1392" i="5" s="1"/>
  <c r="V1394" i="5"/>
  <c r="E1394" i="5" s="1"/>
  <c r="X1394" i="5" s="1"/>
  <c r="V1395" i="5"/>
  <c r="E1395" i="5" s="1"/>
  <c r="X1395" i="5" s="1"/>
  <c r="V1396" i="5"/>
  <c r="E1396" i="5"/>
  <c r="X1396" i="5" s="1"/>
  <c r="V1398" i="5"/>
  <c r="E1398" i="5" s="1"/>
  <c r="X1398" i="5" s="1"/>
  <c r="V1399" i="5"/>
  <c r="E1399" i="5"/>
  <c r="X1399" i="5" s="1"/>
  <c r="V1400" i="5"/>
  <c r="E1400" i="5" s="1"/>
  <c r="X1400" i="5" s="1"/>
  <c r="V1402" i="5"/>
  <c r="E1402" i="5"/>
  <c r="X1402" i="5" s="1"/>
  <c r="V1403" i="5"/>
  <c r="E1403" i="5" s="1"/>
  <c r="X1403" i="5" s="1"/>
  <c r="V1404" i="5"/>
  <c r="E1404" i="5" s="1"/>
  <c r="X1404" i="5" s="1"/>
  <c r="V1406" i="5"/>
  <c r="E1406" i="5" s="1"/>
  <c r="X1406" i="5" s="1"/>
  <c r="V1407" i="5"/>
  <c r="E1407" i="5"/>
  <c r="X1407" i="5" s="1"/>
  <c r="V1408" i="5"/>
  <c r="E1408" i="5" s="1"/>
  <c r="X1408" i="5" s="1"/>
  <c r="V1410" i="5"/>
  <c r="E1410" i="5"/>
  <c r="X1410" i="5" s="1"/>
  <c r="V1411" i="5"/>
  <c r="E1411" i="5" s="1"/>
  <c r="X1411" i="5" s="1"/>
  <c r="V1412" i="5"/>
  <c r="E1412" i="5"/>
  <c r="X1412" i="5" s="1"/>
  <c r="V1414" i="5"/>
  <c r="E1414" i="5" s="1"/>
  <c r="X1414" i="5" s="1"/>
  <c r="V1415" i="5"/>
  <c r="E1415" i="5" s="1"/>
  <c r="X1415" i="5" s="1"/>
  <c r="V1416" i="5"/>
  <c r="E1416" i="5" s="1"/>
  <c r="X1416" i="5" s="1"/>
  <c r="V1418" i="5"/>
  <c r="E1418" i="5"/>
  <c r="X1418" i="5" s="1"/>
  <c r="V1419" i="5"/>
  <c r="E1419" i="5" s="1"/>
  <c r="X1419" i="5" s="1"/>
  <c r="V1420" i="5"/>
  <c r="E1420" i="5"/>
  <c r="X1420" i="5" s="1"/>
  <c r="V1422" i="5"/>
  <c r="E1422" i="5" s="1"/>
  <c r="X1422" i="5" s="1"/>
  <c r="V1423" i="5"/>
  <c r="E1423" i="5"/>
  <c r="X1423" i="5" s="1"/>
  <c r="V1424" i="5"/>
  <c r="E1424" i="5" s="1"/>
  <c r="X1424" i="5" s="1"/>
  <c r="V1426" i="5"/>
  <c r="E1426" i="5" s="1"/>
  <c r="X1426" i="5" s="1"/>
  <c r="V1427" i="5"/>
  <c r="E1427" i="5" s="1"/>
  <c r="X1427" i="5" s="1"/>
  <c r="V1428" i="5"/>
  <c r="E1428" i="5"/>
  <c r="X1428" i="5" s="1"/>
  <c r="V1430" i="5"/>
  <c r="E1430" i="5" s="1"/>
  <c r="X1430" i="5" s="1"/>
  <c r="V1431" i="5"/>
  <c r="E1431" i="5"/>
  <c r="V1432" i="5"/>
  <c r="E1432" i="5" s="1"/>
  <c r="X1432" i="5" s="1"/>
  <c r="V1434" i="5"/>
  <c r="E1434" i="5"/>
  <c r="X1434" i="5" s="1"/>
  <c r="V1435" i="5"/>
  <c r="E1435" i="5" s="1"/>
  <c r="X1435" i="5" s="1"/>
  <c r="V1436" i="5"/>
  <c r="E1436" i="5" s="1"/>
  <c r="X1436" i="5" s="1"/>
  <c r="V1438" i="5"/>
  <c r="E1438" i="5" s="1"/>
  <c r="X1438" i="5" s="1"/>
  <c r="V1439" i="5"/>
  <c r="E1439" i="5"/>
  <c r="X1439" i="5" s="1"/>
  <c r="V1440" i="5"/>
  <c r="E1440" i="5" s="1"/>
  <c r="X1440" i="5" s="1"/>
  <c r="V1442" i="5"/>
  <c r="E1442" i="5"/>
  <c r="X1442" i="5" s="1"/>
  <c r="V1443" i="5"/>
  <c r="E1443" i="5" s="1"/>
  <c r="X1443" i="5" s="1"/>
  <c r="V1444" i="5"/>
  <c r="E1444" i="5"/>
  <c r="X1444" i="5" s="1"/>
  <c r="V1446" i="5"/>
  <c r="E1446" i="5" s="1"/>
  <c r="X1446" i="5" s="1"/>
  <c r="V1447" i="5"/>
  <c r="E1447" i="5" s="1"/>
  <c r="X1447" i="5" s="1"/>
  <c r="V1448" i="5"/>
  <c r="E1448" i="5" s="1"/>
  <c r="X1448" i="5" s="1"/>
  <c r="V1450" i="5"/>
  <c r="E1450" i="5"/>
  <c r="X1450" i="5" s="1"/>
  <c r="V1451" i="5"/>
  <c r="E1451" i="5" s="1"/>
  <c r="X1451" i="5" s="1"/>
  <c r="V1452" i="5"/>
  <c r="E1452" i="5"/>
  <c r="X1452" i="5" s="1"/>
  <c r="V1454" i="5"/>
  <c r="E1454" i="5" s="1"/>
  <c r="X1454" i="5" s="1"/>
  <c r="V1455" i="5"/>
  <c r="E1455" i="5"/>
  <c r="X1455" i="5" s="1"/>
  <c r="V1456" i="5"/>
  <c r="E1456" i="5" s="1"/>
  <c r="X1456" i="5" s="1"/>
  <c r="V1458" i="5"/>
  <c r="E1458" i="5" s="1"/>
  <c r="X1458" i="5" s="1"/>
  <c r="V1459" i="5"/>
  <c r="E1459" i="5" s="1"/>
  <c r="X1459" i="5" s="1"/>
  <c r="V1460" i="5"/>
  <c r="E1460" i="5"/>
  <c r="X1460" i="5" s="1"/>
  <c r="V1462" i="5"/>
  <c r="E1462" i="5" s="1"/>
  <c r="X1462" i="5" s="1"/>
  <c r="V1463" i="5"/>
  <c r="E1463" i="5"/>
  <c r="X1463" i="5" s="1"/>
  <c r="V1464" i="5"/>
  <c r="E1464" i="5" s="1"/>
  <c r="X1464" i="5" s="1"/>
  <c r="V1466" i="5"/>
  <c r="E1466" i="5"/>
  <c r="X1466" i="5" s="1"/>
  <c r="V1467" i="5"/>
  <c r="E1467" i="5" s="1"/>
  <c r="X1467" i="5" s="1"/>
  <c r="V1468" i="5"/>
  <c r="E1468" i="5" s="1"/>
  <c r="X1468" i="5" s="1"/>
  <c r="V1470" i="5"/>
  <c r="E1470" i="5" s="1"/>
  <c r="X1470" i="5" s="1"/>
  <c r="V1471" i="5"/>
  <c r="E1471" i="5"/>
  <c r="X1471" i="5" s="1"/>
  <c r="V1472" i="5"/>
  <c r="E1472" i="5" s="1"/>
  <c r="X1472" i="5" s="1"/>
  <c r="V1474" i="5"/>
  <c r="E1474" i="5"/>
  <c r="X1474" i="5" s="1"/>
  <c r="V1475" i="5"/>
  <c r="E1475" i="5" s="1"/>
  <c r="X1475" i="5" s="1"/>
  <c r="V1476" i="5"/>
  <c r="E1476" i="5"/>
  <c r="X1476" i="5" s="1"/>
  <c r="V1478" i="5"/>
  <c r="E1478" i="5" s="1"/>
  <c r="X1478" i="5" s="1"/>
  <c r="V1479" i="5"/>
  <c r="E1479" i="5" s="1"/>
  <c r="X1479" i="5" s="1"/>
  <c r="V1480" i="5"/>
  <c r="E1480" i="5" s="1"/>
  <c r="X1480" i="5" s="1"/>
  <c r="V1482" i="5"/>
  <c r="E1482" i="5"/>
  <c r="X1482" i="5" s="1"/>
  <c r="V1483" i="5"/>
  <c r="E1483" i="5" s="1"/>
  <c r="X1483" i="5" s="1"/>
  <c r="V1484" i="5"/>
  <c r="E1484" i="5"/>
  <c r="X1484" i="5" s="1"/>
  <c r="V1486" i="5"/>
  <c r="E1486" i="5" s="1"/>
  <c r="X1486" i="5" s="1"/>
  <c r="V1487" i="5"/>
  <c r="E1487" i="5"/>
  <c r="X1487" i="5" s="1"/>
  <c r="V1488" i="5"/>
  <c r="E1488" i="5" s="1"/>
  <c r="X1488" i="5" s="1"/>
  <c r="V1490" i="5"/>
  <c r="E1490" i="5" s="1"/>
  <c r="X1490" i="5" s="1"/>
  <c r="V1491" i="5"/>
  <c r="E1491" i="5" s="1"/>
  <c r="X1491" i="5" s="1"/>
  <c r="V1492" i="5"/>
  <c r="E1492" i="5"/>
  <c r="X1492" i="5" s="1"/>
  <c r="V1494" i="5"/>
  <c r="E1494" i="5" s="1"/>
  <c r="X1494" i="5" s="1"/>
  <c r="V1495" i="5"/>
  <c r="E1495" i="5"/>
  <c r="X1495" i="5" s="1"/>
  <c r="V1496" i="5"/>
  <c r="E1496" i="5" s="1"/>
  <c r="X1496" i="5" s="1"/>
  <c r="V1498" i="5"/>
  <c r="E1498" i="5"/>
  <c r="X1498" i="5" s="1"/>
  <c r="V1499" i="5"/>
  <c r="E1499" i="5" s="1"/>
  <c r="X1499" i="5" s="1"/>
  <c r="V1500" i="5"/>
  <c r="E1500" i="5" s="1"/>
  <c r="X1500" i="5" s="1"/>
  <c r="V1502" i="5"/>
  <c r="E1502" i="5" s="1"/>
  <c r="X1502" i="5" s="1"/>
  <c r="V1503" i="5"/>
  <c r="E1503" i="5"/>
  <c r="X1503" i="5" s="1"/>
  <c r="V1504" i="5"/>
  <c r="E1504" i="5" s="1"/>
  <c r="X1504" i="5" s="1"/>
  <c r="V1506" i="5"/>
  <c r="E1506" i="5"/>
  <c r="X1506" i="5" s="1"/>
  <c r="V1507" i="5"/>
  <c r="E1507" i="5" s="1"/>
  <c r="X1507" i="5" s="1"/>
  <c r="V1508" i="5"/>
  <c r="E1508" i="5"/>
  <c r="X1508" i="5" s="1"/>
  <c r="V1510" i="5"/>
  <c r="E1510" i="5" s="1"/>
  <c r="X1510" i="5" s="1"/>
  <c r="V1511" i="5"/>
  <c r="E1511" i="5" s="1"/>
  <c r="X1511" i="5" s="1"/>
  <c r="V1512" i="5"/>
  <c r="E1512" i="5" s="1"/>
  <c r="X1512" i="5" s="1"/>
  <c r="V1514" i="5"/>
  <c r="E1514" i="5"/>
  <c r="X1514" i="5" s="1"/>
  <c r="V1515" i="5"/>
  <c r="E1515" i="5" s="1"/>
  <c r="X1515" i="5" s="1"/>
  <c r="V1516" i="5"/>
  <c r="E1516" i="5"/>
  <c r="X1516" i="5" s="1"/>
  <c r="V1518" i="5"/>
  <c r="E1518" i="5" s="1"/>
  <c r="X1518" i="5" s="1"/>
  <c r="V1519" i="5"/>
  <c r="E1519" i="5"/>
  <c r="X1519" i="5" s="1"/>
  <c r="V1520" i="5"/>
  <c r="E1520" i="5" s="1"/>
  <c r="X1520" i="5" s="1"/>
  <c r="V1522" i="5"/>
  <c r="E1522" i="5" s="1"/>
  <c r="X1522" i="5" s="1"/>
  <c r="V1523" i="5"/>
  <c r="E1523" i="5" s="1"/>
  <c r="X1523" i="5" s="1"/>
  <c r="V1524" i="5"/>
  <c r="E1524" i="5"/>
  <c r="X1524" i="5" s="1"/>
  <c r="V1526" i="5"/>
  <c r="E1526" i="5" s="1"/>
  <c r="X1526" i="5" s="1"/>
  <c r="V1527" i="5"/>
  <c r="E1527" i="5"/>
  <c r="X1527" i="5" s="1"/>
  <c r="V1528" i="5"/>
  <c r="E1528" i="5" s="1"/>
  <c r="X1528" i="5" s="1"/>
  <c r="V1530" i="5"/>
  <c r="E1530" i="5"/>
  <c r="X1530" i="5" s="1"/>
  <c r="V1531" i="5"/>
  <c r="E1531" i="5" s="1"/>
  <c r="X1531" i="5" s="1"/>
  <c r="V1532" i="5"/>
  <c r="E1532" i="5" s="1"/>
  <c r="X1532" i="5" s="1"/>
  <c r="V1534" i="5"/>
  <c r="E1534" i="5" s="1"/>
  <c r="X1534" i="5" s="1"/>
  <c r="V1535" i="5"/>
  <c r="E1535" i="5"/>
  <c r="X1535" i="5" s="1"/>
  <c r="V1536" i="5"/>
  <c r="E1536" i="5" s="1"/>
  <c r="X1536" i="5" s="1"/>
  <c r="V1538" i="5"/>
  <c r="E1538" i="5"/>
  <c r="X1538" i="5" s="1"/>
  <c r="V1539" i="5"/>
  <c r="E1539" i="5" s="1"/>
  <c r="X1539" i="5" s="1"/>
  <c r="V1540" i="5"/>
  <c r="E1540" i="5"/>
  <c r="X1540" i="5" s="1"/>
  <c r="V1542" i="5"/>
  <c r="E1542" i="5" s="1"/>
  <c r="X1542" i="5" s="1"/>
  <c r="V1543" i="5"/>
  <c r="E1543" i="5" s="1"/>
  <c r="X1543" i="5" s="1"/>
  <c r="V1544" i="5"/>
  <c r="E1544" i="5" s="1"/>
  <c r="X1544" i="5" s="1"/>
  <c r="V1546" i="5"/>
  <c r="E1546" i="5"/>
  <c r="X1546" i="5" s="1"/>
  <c r="V1547" i="5"/>
  <c r="E1547" i="5" s="1"/>
  <c r="X1547" i="5" s="1"/>
  <c r="V1548" i="5"/>
  <c r="E1548" i="5"/>
  <c r="X1548" i="5" s="1"/>
  <c r="V1550" i="5"/>
  <c r="E1550" i="5" s="1"/>
  <c r="X1550" i="5" s="1"/>
  <c r="V1551" i="5"/>
  <c r="E1551" i="5"/>
  <c r="X1551" i="5" s="1"/>
  <c r="V1552" i="5"/>
  <c r="E1552" i="5" s="1"/>
  <c r="X1552" i="5" s="1"/>
  <c r="V1554" i="5"/>
  <c r="E1554" i="5" s="1"/>
  <c r="X1554" i="5" s="1"/>
  <c r="V1555" i="5"/>
  <c r="E1555" i="5" s="1"/>
  <c r="X1555" i="5" s="1"/>
  <c r="V1556" i="5"/>
  <c r="E1556" i="5"/>
  <c r="X1556" i="5" s="1"/>
  <c r="V1558" i="5"/>
  <c r="E1558" i="5" s="1"/>
  <c r="X1558" i="5" s="1"/>
  <c r="V1559" i="5"/>
  <c r="E1559" i="5"/>
  <c r="X1559" i="5" s="1"/>
  <c r="V1560" i="5"/>
  <c r="E1560" i="5" s="1"/>
  <c r="X1560" i="5" s="1"/>
  <c r="V1562" i="5"/>
  <c r="E1562" i="5"/>
  <c r="X1562" i="5" s="1"/>
  <c r="V1563" i="5"/>
  <c r="E1563" i="5" s="1"/>
  <c r="X1563" i="5" s="1"/>
  <c r="V1564" i="5"/>
  <c r="E1564" i="5" s="1"/>
  <c r="X1564" i="5" s="1"/>
  <c r="V1566" i="5"/>
  <c r="E1566" i="5" s="1"/>
  <c r="X1566" i="5" s="1"/>
  <c r="V1567" i="5"/>
  <c r="E1567" i="5"/>
  <c r="X1567" i="5" s="1"/>
  <c r="V1568" i="5"/>
  <c r="E1568" i="5" s="1"/>
  <c r="X1568" i="5" s="1"/>
  <c r="V1570" i="5"/>
  <c r="E1570" i="5"/>
  <c r="X1570" i="5" s="1"/>
  <c r="V1571" i="5"/>
  <c r="E1571" i="5" s="1"/>
  <c r="X1571" i="5" s="1"/>
  <c r="V1572" i="5"/>
  <c r="E1572" i="5"/>
  <c r="X1572" i="5" s="1"/>
  <c r="V1574" i="5"/>
  <c r="E1574" i="5" s="1"/>
  <c r="X1574" i="5" s="1"/>
  <c r="V1575" i="5"/>
  <c r="E1575" i="5" s="1"/>
  <c r="X1575" i="5" s="1"/>
  <c r="V1576" i="5"/>
  <c r="E1576" i="5" s="1"/>
  <c r="X1576" i="5" s="1"/>
  <c r="V1578" i="5"/>
  <c r="E1578" i="5"/>
  <c r="X1578" i="5" s="1"/>
  <c r="V1579" i="5"/>
  <c r="E1579" i="5" s="1"/>
  <c r="X1579" i="5" s="1"/>
  <c r="V1580" i="5"/>
  <c r="E1580" i="5"/>
  <c r="X1580" i="5" s="1"/>
  <c r="V1582" i="5"/>
  <c r="E1582" i="5" s="1"/>
  <c r="X1582" i="5" s="1"/>
  <c r="V1583" i="5"/>
  <c r="E1583" i="5"/>
  <c r="X1583" i="5" s="1"/>
  <c r="V1584" i="5"/>
  <c r="E1584" i="5" s="1"/>
  <c r="X1584" i="5" s="1"/>
  <c r="V1586" i="5"/>
  <c r="E1586" i="5" s="1"/>
  <c r="X1586" i="5" s="1"/>
  <c r="V1587" i="5"/>
  <c r="E1587" i="5" s="1"/>
  <c r="X1587" i="5" s="1"/>
  <c r="V1588" i="5"/>
  <c r="E1588" i="5"/>
  <c r="X1588" i="5" s="1"/>
  <c r="V1590" i="5"/>
  <c r="E1590" i="5" s="1"/>
  <c r="X1590" i="5" s="1"/>
  <c r="V1591" i="5"/>
  <c r="E1591" i="5"/>
  <c r="X1591" i="5" s="1"/>
  <c r="V1592" i="5"/>
  <c r="E1592" i="5" s="1"/>
  <c r="X1592" i="5" s="1"/>
  <c r="V1594" i="5"/>
  <c r="E1594" i="5"/>
  <c r="X1594" i="5" s="1"/>
  <c r="V1595" i="5"/>
  <c r="E1595" i="5" s="1"/>
  <c r="X1595" i="5" s="1"/>
  <c r="V1596" i="5"/>
  <c r="E1596" i="5" s="1"/>
  <c r="X1596" i="5" s="1"/>
  <c r="V1598" i="5"/>
  <c r="E1598" i="5" s="1"/>
  <c r="X1598" i="5" s="1"/>
  <c r="V1599" i="5"/>
  <c r="E1599" i="5"/>
  <c r="X1599" i="5" s="1"/>
  <c r="V1600" i="5"/>
  <c r="E1600" i="5" s="1"/>
  <c r="X1600" i="5" s="1"/>
  <c r="V1602" i="5"/>
  <c r="E1602" i="5"/>
  <c r="X1602" i="5" s="1"/>
  <c r="V1603" i="5"/>
  <c r="E1603" i="5" s="1"/>
  <c r="X1603" i="5" s="1"/>
  <c r="V1604" i="5"/>
  <c r="E1604" i="5"/>
  <c r="X1604" i="5" s="1"/>
  <c r="V1606" i="5"/>
  <c r="E1606" i="5" s="1"/>
  <c r="X1606" i="5" s="1"/>
  <c r="V1607" i="5"/>
  <c r="E1607" i="5" s="1"/>
  <c r="X1607" i="5" s="1"/>
  <c r="V1608" i="5"/>
  <c r="E1608" i="5" s="1"/>
  <c r="X1608" i="5" s="1"/>
  <c r="V1610" i="5"/>
  <c r="E1610" i="5"/>
  <c r="X1610" i="5" s="1"/>
  <c r="V1611" i="5"/>
  <c r="E1611" i="5" s="1"/>
  <c r="X1611" i="5" s="1"/>
  <c r="V1612" i="5"/>
  <c r="E1612" i="5"/>
  <c r="X1612" i="5" s="1"/>
  <c r="V1614" i="5"/>
  <c r="E1614" i="5" s="1"/>
  <c r="X1614" i="5" s="1"/>
  <c r="V1615" i="5"/>
  <c r="E1615" i="5"/>
  <c r="X1615" i="5" s="1"/>
  <c r="V1616" i="5"/>
  <c r="E1616" i="5" s="1"/>
  <c r="X1616" i="5" s="1"/>
  <c r="V1618" i="5"/>
  <c r="E1618" i="5" s="1"/>
  <c r="X1618" i="5" s="1"/>
  <c r="V1619" i="5"/>
  <c r="E1619" i="5" s="1"/>
  <c r="X1619" i="5" s="1"/>
  <c r="V1620" i="5"/>
  <c r="E1620" i="5"/>
  <c r="X1620" i="5" s="1"/>
  <c r="V1622" i="5"/>
  <c r="E1622" i="5" s="1"/>
  <c r="X1622" i="5" s="1"/>
  <c r="V1623" i="5"/>
  <c r="E1623" i="5"/>
  <c r="X1623" i="5" s="1"/>
  <c r="V1624" i="5"/>
  <c r="E1624" i="5" s="1"/>
  <c r="X1624" i="5" s="1"/>
  <c r="V1626" i="5"/>
  <c r="E1626" i="5"/>
  <c r="X1626" i="5" s="1"/>
  <c r="V1627" i="5"/>
  <c r="E1627" i="5" s="1"/>
  <c r="X1627" i="5" s="1"/>
  <c r="V1628" i="5"/>
  <c r="E1628" i="5" s="1"/>
  <c r="X1628" i="5" s="1"/>
  <c r="V1630" i="5"/>
  <c r="E1630" i="5" s="1"/>
  <c r="X1630" i="5" s="1"/>
  <c r="V1631" i="5"/>
  <c r="E1631" i="5"/>
  <c r="X1631" i="5" s="1"/>
  <c r="V1632" i="5"/>
  <c r="E1632" i="5" s="1"/>
  <c r="X1632" i="5" s="1"/>
  <c r="V1634" i="5"/>
  <c r="E1634" i="5"/>
  <c r="X1634" i="5" s="1"/>
  <c r="V1635" i="5"/>
  <c r="E1635" i="5" s="1"/>
  <c r="X1635" i="5" s="1"/>
  <c r="V1636" i="5"/>
  <c r="E1636" i="5"/>
  <c r="X1636" i="5" s="1"/>
  <c r="V1638" i="5"/>
  <c r="E1638" i="5" s="1"/>
  <c r="X1638" i="5" s="1"/>
  <c r="V1639" i="5"/>
  <c r="E1639" i="5" s="1"/>
  <c r="X1639" i="5" s="1"/>
  <c r="V1640" i="5"/>
  <c r="E1640" i="5" s="1"/>
  <c r="X1640" i="5" s="1"/>
  <c r="V1642" i="5"/>
  <c r="E1642" i="5"/>
  <c r="X1642" i="5" s="1"/>
  <c r="V1643" i="5"/>
  <c r="E1643" i="5" s="1"/>
  <c r="X1643" i="5" s="1"/>
  <c r="V1644" i="5"/>
  <c r="E1644" i="5"/>
  <c r="X1644" i="5" s="1"/>
  <c r="V1646" i="5"/>
  <c r="E1646" i="5" s="1"/>
  <c r="X1646" i="5" s="1"/>
  <c r="V1647" i="5"/>
  <c r="E1647" i="5"/>
  <c r="X1647" i="5" s="1"/>
  <c r="V1648" i="5"/>
  <c r="E1648" i="5" s="1"/>
  <c r="X1648" i="5" s="1"/>
  <c r="V1650" i="5"/>
  <c r="E1650" i="5" s="1"/>
  <c r="X1650" i="5" s="1"/>
  <c r="V1651" i="5"/>
  <c r="E1651" i="5" s="1"/>
  <c r="X1651" i="5" s="1"/>
  <c r="V1652" i="5"/>
  <c r="E1652" i="5"/>
  <c r="X1652" i="5" s="1"/>
  <c r="V1654" i="5"/>
  <c r="E1654" i="5" s="1"/>
  <c r="X1654" i="5" s="1"/>
  <c r="V1655" i="5"/>
  <c r="E1655" i="5"/>
  <c r="X1655" i="5" s="1"/>
  <c r="V1656" i="5"/>
  <c r="E1656" i="5" s="1"/>
  <c r="X1656" i="5" s="1"/>
  <c r="V1658" i="5"/>
  <c r="E1658" i="5"/>
  <c r="X1658" i="5" s="1"/>
  <c r="V1659" i="5"/>
  <c r="E1659" i="5" s="1"/>
  <c r="X1659" i="5" s="1"/>
  <c r="V1660" i="5"/>
  <c r="E1660" i="5" s="1"/>
  <c r="X1660" i="5" s="1"/>
  <c r="V1662" i="5"/>
  <c r="E1662" i="5" s="1"/>
  <c r="X1662" i="5" s="1"/>
  <c r="V1663" i="5"/>
  <c r="E1663" i="5"/>
  <c r="X1663" i="5" s="1"/>
  <c r="V1664" i="5"/>
  <c r="E1664" i="5" s="1"/>
  <c r="X1664" i="5" s="1"/>
  <c r="V1666" i="5"/>
  <c r="E1666" i="5"/>
  <c r="X1666" i="5" s="1"/>
  <c r="V1667" i="5"/>
  <c r="E1667" i="5" s="1"/>
  <c r="X1667" i="5" s="1"/>
  <c r="V1668" i="5"/>
  <c r="E1668" i="5"/>
  <c r="X1668" i="5" s="1"/>
  <c r="V1670" i="5"/>
  <c r="E1670" i="5" s="1"/>
  <c r="X1670" i="5" s="1"/>
  <c r="V1671" i="5"/>
  <c r="E1671" i="5" s="1"/>
  <c r="X1671" i="5" s="1"/>
  <c r="V1672" i="5"/>
  <c r="E1672" i="5" s="1"/>
  <c r="X1672" i="5" s="1"/>
  <c r="V1674" i="5"/>
  <c r="E1674" i="5"/>
  <c r="X1674" i="5" s="1"/>
  <c r="V1675" i="5"/>
  <c r="E1675" i="5" s="1"/>
  <c r="X1675" i="5" s="1"/>
  <c r="V1676" i="5"/>
  <c r="E1676" i="5"/>
  <c r="X1676" i="5" s="1"/>
  <c r="V1678" i="5"/>
  <c r="E1678" i="5" s="1"/>
  <c r="X1678" i="5" s="1"/>
  <c r="V1679" i="5"/>
  <c r="E1679" i="5"/>
  <c r="X1679" i="5" s="1"/>
  <c r="V1680" i="5"/>
  <c r="E1680" i="5" s="1"/>
  <c r="X1680" i="5" s="1"/>
  <c r="V1682" i="5"/>
  <c r="E1682" i="5" s="1"/>
  <c r="X1682" i="5" s="1"/>
  <c r="V1683" i="5"/>
  <c r="E1683" i="5" s="1"/>
  <c r="X1683" i="5" s="1"/>
  <c r="V1684" i="5"/>
  <c r="E1684" i="5"/>
  <c r="X1684" i="5" s="1"/>
  <c r="V1686" i="5"/>
  <c r="E1686" i="5" s="1"/>
  <c r="X1686" i="5" s="1"/>
  <c r="V1687" i="5"/>
  <c r="E1687" i="5"/>
  <c r="X1687" i="5" s="1"/>
  <c r="V1688" i="5"/>
  <c r="E1688" i="5" s="1"/>
  <c r="X1688" i="5" s="1"/>
  <c r="V1690" i="5"/>
  <c r="E1690" i="5" s="1"/>
  <c r="X1690" i="5" s="1"/>
  <c r="V1691" i="5"/>
  <c r="E1691" i="5" s="1"/>
  <c r="X1691" i="5" s="1"/>
  <c r="V1692" i="5"/>
  <c r="E1692" i="5" s="1"/>
  <c r="X1692" i="5" s="1"/>
  <c r="V1694" i="5"/>
  <c r="E1694" i="5" s="1"/>
  <c r="X1694" i="5" s="1"/>
  <c r="V1695" i="5"/>
  <c r="E1695" i="5"/>
  <c r="X1695" i="5" s="1"/>
  <c r="V1696" i="5"/>
  <c r="E1696" i="5" s="1"/>
  <c r="X1696" i="5" s="1"/>
  <c r="V1698" i="5"/>
  <c r="E1698" i="5"/>
  <c r="X1698" i="5" s="1"/>
  <c r="V1699" i="5"/>
  <c r="E1699" i="5" s="1"/>
  <c r="X1699" i="5" s="1"/>
  <c r="V1700" i="5"/>
  <c r="E1700" i="5"/>
  <c r="X1700" i="5" s="1"/>
  <c r="V1702" i="5"/>
  <c r="E1702" i="5" s="1"/>
  <c r="X1702" i="5" s="1"/>
  <c r="V1703" i="5"/>
  <c r="E1703" i="5" s="1"/>
  <c r="X1703" i="5" s="1"/>
  <c r="V1704" i="5"/>
  <c r="E1704" i="5" s="1"/>
  <c r="X1704" i="5" s="1"/>
  <c r="V1706" i="5"/>
  <c r="E1706" i="5"/>
  <c r="X1706" i="5" s="1"/>
  <c r="V1707" i="5"/>
  <c r="E1707" i="5" s="1"/>
  <c r="X1707" i="5" s="1"/>
  <c r="V1708" i="5"/>
  <c r="E1708" i="5"/>
  <c r="X1708" i="5" s="1"/>
  <c r="V1710" i="5"/>
  <c r="E1710" i="5" s="1"/>
  <c r="X1710" i="5" s="1"/>
  <c r="V1711" i="5"/>
  <c r="E1711" i="5"/>
  <c r="X1711" i="5" s="1"/>
  <c r="V1712" i="5"/>
  <c r="E1712" i="5" s="1"/>
  <c r="X1712" i="5" s="1"/>
  <c r="V1714" i="5"/>
  <c r="E1714" i="5" s="1"/>
  <c r="X1714" i="5" s="1"/>
  <c r="V1715" i="5"/>
  <c r="E1715" i="5" s="1"/>
  <c r="X1715" i="5" s="1"/>
  <c r="V1716" i="5"/>
  <c r="E1716" i="5"/>
  <c r="X1716" i="5" s="1"/>
  <c r="V1718" i="5"/>
  <c r="E1718" i="5" s="1"/>
  <c r="X1718" i="5" s="1"/>
  <c r="V1719" i="5"/>
  <c r="E1719" i="5"/>
  <c r="X1719" i="5" s="1"/>
  <c r="V1720" i="5"/>
  <c r="E1720" i="5" s="1"/>
  <c r="X1720" i="5" s="1"/>
  <c r="V1722" i="5"/>
  <c r="E1722" i="5"/>
  <c r="X1722" i="5" s="1"/>
  <c r="V1723" i="5"/>
  <c r="E1723" i="5" s="1"/>
  <c r="X1723" i="5" s="1"/>
  <c r="V1724" i="5"/>
  <c r="E1724" i="5" s="1"/>
  <c r="X1724" i="5" s="1"/>
  <c r="V1726" i="5"/>
  <c r="E1726" i="5" s="1"/>
  <c r="X1726" i="5" s="1"/>
  <c r="V1727" i="5"/>
  <c r="E1727" i="5"/>
  <c r="X1727" i="5" s="1"/>
  <c r="V1728" i="5"/>
  <c r="E1728" i="5" s="1"/>
  <c r="X1728" i="5" s="1"/>
  <c r="V1730" i="5"/>
  <c r="E1730" i="5"/>
  <c r="X1730" i="5" s="1"/>
  <c r="V1731" i="5"/>
  <c r="E1731" i="5" s="1"/>
  <c r="X1731" i="5" s="1"/>
  <c r="V1732" i="5"/>
  <c r="E1732" i="5"/>
  <c r="X1732" i="5" s="1"/>
  <c r="V1734" i="5"/>
  <c r="E1734" i="5" s="1"/>
  <c r="X1734" i="5" s="1"/>
  <c r="V1735" i="5"/>
  <c r="E1735" i="5" s="1"/>
  <c r="X1735" i="5" s="1"/>
  <c r="V1736" i="5"/>
  <c r="E1736" i="5" s="1"/>
  <c r="X1736" i="5" s="1"/>
  <c r="V1738" i="5"/>
  <c r="E1738" i="5"/>
  <c r="X1738" i="5" s="1"/>
  <c r="V1739" i="5"/>
  <c r="E1739" i="5" s="1"/>
  <c r="X1739" i="5" s="1"/>
  <c r="V1740" i="5"/>
  <c r="E1740" i="5"/>
  <c r="X1740" i="5" s="1"/>
  <c r="V1742" i="5"/>
  <c r="E1742" i="5" s="1"/>
  <c r="X1742" i="5" s="1"/>
  <c r="V1743" i="5"/>
  <c r="E1743" i="5"/>
  <c r="X1743" i="5" s="1"/>
  <c r="V1744" i="5"/>
  <c r="E1744" i="5" s="1"/>
  <c r="X1744" i="5" s="1"/>
  <c r="V1746" i="5"/>
  <c r="E1746" i="5" s="1"/>
  <c r="X1746" i="5" s="1"/>
  <c r="V1747" i="5"/>
  <c r="E1747" i="5" s="1"/>
  <c r="X1747" i="5" s="1"/>
  <c r="V1748" i="5"/>
  <c r="E1748" i="5"/>
  <c r="X1748" i="5" s="1"/>
  <c r="V1750" i="5"/>
  <c r="E1750" i="5" s="1"/>
  <c r="X1750" i="5" s="1"/>
  <c r="V1751" i="5"/>
  <c r="E1751" i="5"/>
  <c r="X1751" i="5" s="1"/>
  <c r="V1752" i="5"/>
  <c r="E1752" i="5" s="1"/>
  <c r="X1752" i="5" s="1"/>
  <c r="V1754" i="5"/>
  <c r="E1754" i="5" s="1"/>
  <c r="X1754" i="5" s="1"/>
  <c r="V1755" i="5"/>
  <c r="E1755" i="5" s="1"/>
  <c r="X1755" i="5" s="1"/>
  <c r="V1756" i="5"/>
  <c r="E1756" i="5" s="1"/>
  <c r="X1756" i="5" s="1"/>
  <c r="V1758" i="5"/>
  <c r="E1758" i="5" s="1"/>
  <c r="X1758" i="5" s="1"/>
  <c r="V1759" i="5"/>
  <c r="E1759" i="5"/>
  <c r="X1759" i="5" s="1"/>
  <c r="V1760" i="5"/>
  <c r="E1760" i="5" s="1"/>
  <c r="X1760" i="5" s="1"/>
  <c r="V1762" i="5"/>
  <c r="E1762" i="5"/>
  <c r="X1762" i="5" s="1"/>
  <c r="V1763" i="5"/>
  <c r="E1763" i="5" s="1"/>
  <c r="X1763" i="5" s="1"/>
  <c r="V1764" i="5"/>
  <c r="E1764" i="5" s="1"/>
  <c r="X1764" i="5" s="1"/>
  <c r="V1766" i="5"/>
  <c r="E1766" i="5" s="1"/>
  <c r="X1766" i="5" s="1"/>
  <c r="V1767" i="5"/>
  <c r="E1767" i="5" s="1"/>
  <c r="X1767" i="5" s="1"/>
  <c r="V1768" i="5"/>
  <c r="E1768" i="5" s="1"/>
  <c r="X1768" i="5" s="1"/>
  <c r="V1770" i="5"/>
  <c r="E1770" i="5"/>
  <c r="X1770" i="5" s="1"/>
  <c r="V1771" i="5"/>
  <c r="E1771" i="5" s="1"/>
  <c r="X1771" i="5" s="1"/>
  <c r="V1772" i="5"/>
  <c r="E1772" i="5"/>
  <c r="X1772" i="5" s="1"/>
  <c r="V1774" i="5"/>
  <c r="E1774" i="5" s="1"/>
  <c r="X1774" i="5" s="1"/>
  <c r="V1775" i="5"/>
  <c r="E1775" i="5"/>
  <c r="X1775" i="5" s="1"/>
  <c r="V1776" i="5"/>
  <c r="E1776" i="5" s="1"/>
  <c r="X1776" i="5" s="1"/>
  <c r="V1778" i="5"/>
  <c r="E1778" i="5" s="1"/>
  <c r="X1778" i="5" s="1"/>
  <c r="V1779" i="5"/>
  <c r="E1779" i="5" s="1"/>
  <c r="X1779" i="5" s="1"/>
  <c r="V1780" i="5"/>
  <c r="E1780" i="5"/>
  <c r="X1780" i="5" s="1"/>
  <c r="V1782" i="5"/>
  <c r="E1782" i="5" s="1"/>
  <c r="X1782" i="5" s="1"/>
  <c r="V1783" i="5"/>
  <c r="E1783" i="5"/>
  <c r="X1783" i="5" s="1"/>
  <c r="V1784" i="5"/>
  <c r="E1784" i="5" s="1"/>
  <c r="X1784" i="5" s="1"/>
  <c r="V1786" i="5"/>
  <c r="E1786" i="5" s="1"/>
  <c r="X1786" i="5" s="1"/>
  <c r="V1787" i="5"/>
  <c r="E1787" i="5" s="1"/>
  <c r="X1787" i="5" s="1"/>
  <c r="V1788" i="5"/>
  <c r="E1788" i="5" s="1"/>
  <c r="X1788" i="5" s="1"/>
  <c r="V1790" i="5"/>
  <c r="E1790" i="5" s="1"/>
  <c r="X1790" i="5" s="1"/>
  <c r="V1791" i="5"/>
  <c r="E1791" i="5"/>
  <c r="X1791" i="5" s="1"/>
  <c r="V1792" i="5"/>
  <c r="E1792" i="5" s="1"/>
  <c r="X1792" i="5" s="1"/>
  <c r="V1794" i="5"/>
  <c r="E1794" i="5"/>
  <c r="X1794" i="5" s="1"/>
  <c r="V1795" i="5"/>
  <c r="E1795" i="5" s="1"/>
  <c r="X1795" i="5" s="1"/>
  <c r="V1796" i="5"/>
  <c r="E1796" i="5" s="1"/>
  <c r="X1796" i="5" s="1"/>
  <c r="V1798" i="5"/>
  <c r="E1798" i="5" s="1"/>
  <c r="X1798" i="5" s="1"/>
  <c r="V1799" i="5"/>
  <c r="E1799" i="5" s="1"/>
  <c r="X1799" i="5" s="1"/>
  <c r="V1800" i="5"/>
  <c r="E1800" i="5" s="1"/>
  <c r="X1800" i="5" s="1"/>
  <c r="V1802" i="5"/>
  <c r="E1802" i="5"/>
  <c r="X1802" i="5" s="1"/>
  <c r="V1803" i="5"/>
  <c r="E1803" i="5" s="1"/>
  <c r="X1803" i="5" s="1"/>
  <c r="V1804" i="5"/>
  <c r="E1804" i="5"/>
  <c r="X1804" i="5" s="1"/>
  <c r="V1806" i="5"/>
  <c r="E1806" i="5" s="1"/>
  <c r="X1806" i="5" s="1"/>
  <c r="V1807" i="5"/>
  <c r="E1807" i="5" s="1"/>
  <c r="X1807" i="5" s="1"/>
  <c r="V1808" i="5"/>
  <c r="E1808" i="5" s="1"/>
  <c r="X1808" i="5" s="1"/>
  <c r="V1810" i="5"/>
  <c r="E1810" i="5" s="1"/>
  <c r="X1810" i="5" s="1"/>
  <c r="V1811" i="5"/>
  <c r="E1811" i="5" s="1"/>
  <c r="X1811" i="5" s="1"/>
  <c r="V1812" i="5"/>
  <c r="E1812" i="5"/>
  <c r="X1812" i="5" s="1"/>
  <c r="V1814" i="5"/>
  <c r="E1814" i="5" s="1"/>
  <c r="X1814" i="5" s="1"/>
  <c r="V1815" i="5"/>
  <c r="E1815" i="5"/>
  <c r="X1815" i="5" s="1"/>
  <c r="V1816" i="5"/>
  <c r="E1816" i="5" s="1"/>
  <c r="X1816" i="5" s="1"/>
  <c r="V1818" i="5"/>
  <c r="E1818" i="5"/>
  <c r="X1818" i="5" s="1"/>
  <c r="V1819" i="5"/>
  <c r="E1819" i="5" s="1"/>
  <c r="X1819" i="5" s="1"/>
  <c r="V1820" i="5"/>
  <c r="E1820" i="5" s="1"/>
  <c r="X1820" i="5" s="1"/>
  <c r="V1822" i="5"/>
  <c r="E1822" i="5" s="1"/>
  <c r="X1822" i="5" s="1"/>
  <c r="V1823" i="5"/>
  <c r="E1823" i="5"/>
  <c r="X1823" i="5" s="1"/>
  <c r="V1824" i="5"/>
  <c r="E1824" i="5" s="1"/>
  <c r="X1824" i="5" s="1"/>
  <c r="V1826" i="5"/>
  <c r="E1826" i="5"/>
  <c r="X1826" i="5" s="1"/>
  <c r="V1827" i="5"/>
  <c r="E1827" i="5" s="1"/>
  <c r="X1827" i="5" s="1"/>
  <c r="V1828" i="5"/>
  <c r="E1828" i="5"/>
  <c r="X1828" i="5" s="1"/>
  <c r="V1830" i="5"/>
  <c r="E1830" i="5" s="1"/>
  <c r="X1830" i="5" s="1"/>
  <c r="V1831" i="5"/>
  <c r="E1831" i="5" s="1"/>
  <c r="X1831" i="5" s="1"/>
  <c r="V1832" i="5"/>
  <c r="E1832" i="5" s="1"/>
  <c r="X1832" i="5" s="1"/>
  <c r="V1834" i="5"/>
  <c r="E1834" i="5" s="1"/>
  <c r="X1834" i="5" s="1"/>
  <c r="V1835" i="5"/>
  <c r="E1835" i="5" s="1"/>
  <c r="X1835" i="5" s="1"/>
  <c r="V1836" i="5"/>
  <c r="E1836" i="5" s="1"/>
  <c r="X1836" i="5" s="1"/>
  <c r="V1838" i="5"/>
  <c r="E1838" i="5" s="1"/>
  <c r="X1838" i="5" s="1"/>
  <c r="V1839" i="5"/>
  <c r="E1839" i="5"/>
  <c r="X1839" i="5" s="1"/>
  <c r="V1840" i="5"/>
  <c r="E1840" i="5" s="1"/>
  <c r="X1840" i="5" s="1"/>
  <c r="V1842" i="5"/>
  <c r="E1842" i="5" s="1"/>
  <c r="X1842" i="5" s="1"/>
  <c r="V1843" i="5"/>
  <c r="E1843" i="5" s="1"/>
  <c r="X1843" i="5" s="1"/>
  <c r="V1844" i="5"/>
  <c r="E1844" i="5" s="1"/>
  <c r="X1844" i="5" s="1"/>
  <c r="V1846" i="5"/>
  <c r="E1846" i="5" s="1"/>
  <c r="X1846" i="5" s="1"/>
  <c r="V1847" i="5"/>
  <c r="E1847" i="5"/>
  <c r="X1847" i="5" s="1"/>
  <c r="V1848" i="5"/>
  <c r="E1848" i="5" s="1"/>
  <c r="X1848" i="5" s="1"/>
  <c r="V1850" i="5"/>
  <c r="E1850" i="5"/>
  <c r="X1850" i="5" s="1"/>
  <c r="V1851" i="5"/>
  <c r="E1851" i="5" s="1"/>
  <c r="X1851" i="5" s="1"/>
  <c r="V1852" i="5"/>
  <c r="E1852" i="5" s="1"/>
  <c r="X1852" i="5" s="1"/>
  <c r="V1854" i="5"/>
  <c r="E1854" i="5" s="1"/>
  <c r="X1854" i="5" s="1"/>
  <c r="V1855" i="5"/>
  <c r="E1855" i="5"/>
  <c r="X1855" i="5" s="1"/>
  <c r="V1856" i="5"/>
  <c r="E1856" i="5" s="1"/>
  <c r="X1856" i="5" s="1"/>
  <c r="V1858" i="5"/>
  <c r="E1858" i="5"/>
  <c r="X1858" i="5" s="1"/>
  <c r="V1859" i="5"/>
  <c r="E1859" i="5" s="1"/>
  <c r="X1859" i="5" s="1"/>
  <c r="V1860" i="5"/>
  <c r="E1860" i="5"/>
  <c r="X1860" i="5" s="1"/>
  <c r="V1862" i="5"/>
  <c r="E1862" i="5" s="1"/>
  <c r="X1862" i="5" s="1"/>
  <c r="V1863" i="5"/>
  <c r="E1863" i="5" s="1"/>
  <c r="X1863" i="5" s="1"/>
  <c r="V1864" i="5"/>
  <c r="E1864" i="5" s="1"/>
  <c r="X1864" i="5" s="1"/>
  <c r="V1866" i="5"/>
  <c r="E1866" i="5"/>
  <c r="X1866" i="5" s="1"/>
  <c r="V1867" i="5"/>
  <c r="E1867" i="5" s="1"/>
  <c r="X1867" i="5" s="1"/>
  <c r="V1868" i="5"/>
  <c r="E1868" i="5" s="1"/>
  <c r="X1868" i="5" s="1"/>
  <c r="V1870" i="5"/>
  <c r="E1870" i="5" s="1"/>
  <c r="X1870" i="5" s="1"/>
  <c r="V1871" i="5"/>
  <c r="E1871" i="5"/>
  <c r="X1871" i="5" s="1"/>
  <c r="V1872" i="5"/>
  <c r="E1872" i="5" s="1"/>
  <c r="X1872" i="5" s="1"/>
  <c r="V1874" i="5"/>
  <c r="E1874" i="5" s="1"/>
  <c r="X1874" i="5" s="1"/>
  <c r="V1875" i="5"/>
  <c r="E1875" i="5" s="1"/>
  <c r="X1875" i="5" s="1"/>
  <c r="V1876" i="5"/>
  <c r="E1876" i="5" s="1"/>
  <c r="X1876" i="5" s="1"/>
  <c r="V1878" i="5"/>
  <c r="E1878" i="5" s="1"/>
  <c r="X1878" i="5" s="1"/>
  <c r="V1879" i="5"/>
  <c r="E1879" i="5" s="1"/>
  <c r="X1879" i="5" s="1"/>
  <c r="V1880" i="5"/>
  <c r="E1880" i="5" s="1"/>
  <c r="X1880" i="5" s="1"/>
  <c r="V1882" i="5"/>
  <c r="E1882" i="5"/>
  <c r="X1882" i="5" s="1"/>
  <c r="V1883" i="5"/>
  <c r="E1883" i="5" s="1"/>
  <c r="X1883" i="5" s="1"/>
  <c r="V1884" i="5"/>
  <c r="E1884" i="5" s="1"/>
  <c r="X1884" i="5" s="1"/>
  <c r="V1886" i="5"/>
  <c r="E1886" i="5" s="1"/>
  <c r="X1886" i="5" s="1"/>
  <c r="V1887" i="5"/>
  <c r="E1887" i="5" s="1"/>
  <c r="X1887" i="5" s="1"/>
  <c r="V1888" i="5"/>
  <c r="E1888" i="5" s="1"/>
  <c r="X1888" i="5" s="1"/>
  <c r="V1890" i="5"/>
  <c r="E1890" i="5"/>
  <c r="X1890" i="5" s="1"/>
  <c r="V1891" i="5"/>
  <c r="E1891" i="5" s="1"/>
  <c r="X1891" i="5" s="1"/>
  <c r="V1892" i="5"/>
  <c r="E1892" i="5"/>
  <c r="X1892" i="5" s="1"/>
  <c r="V1894" i="5"/>
  <c r="E1894" i="5" s="1"/>
  <c r="X1894" i="5" s="1"/>
  <c r="V1895" i="5"/>
  <c r="E1895" i="5" s="1"/>
  <c r="X1895" i="5" s="1"/>
  <c r="V1896" i="5"/>
  <c r="E1896" i="5" s="1"/>
  <c r="X1896" i="5" s="1"/>
  <c r="V1898" i="5"/>
  <c r="E1898" i="5"/>
  <c r="X1898" i="5" s="1"/>
  <c r="V1899" i="5"/>
  <c r="E1899" i="5" s="1"/>
  <c r="X1899" i="5" s="1"/>
  <c r="V1900" i="5"/>
  <c r="E1900" i="5"/>
  <c r="X1900" i="5" s="1"/>
  <c r="V1902" i="5"/>
  <c r="E1902" i="5" s="1"/>
  <c r="X1902" i="5" s="1"/>
  <c r="V1903" i="5"/>
  <c r="E1903" i="5"/>
  <c r="X1903" i="5" s="1"/>
  <c r="V1904" i="5"/>
  <c r="E1904" i="5" s="1"/>
  <c r="X1904" i="5" s="1"/>
  <c r="V1906" i="5"/>
  <c r="E1906" i="5" s="1"/>
  <c r="X1906" i="5" s="1"/>
  <c r="V1907" i="5"/>
  <c r="E1907" i="5" s="1"/>
  <c r="X1907" i="5" s="1"/>
  <c r="V1908" i="5"/>
  <c r="E1908" i="5"/>
  <c r="X1908" i="5" s="1"/>
  <c r="V1910" i="5"/>
  <c r="E1910" i="5" s="1"/>
  <c r="X1910" i="5" s="1"/>
  <c r="V1911" i="5"/>
  <c r="E1911" i="5" s="1"/>
  <c r="X1911" i="5" s="1"/>
  <c r="V1912" i="5"/>
  <c r="E1912" i="5" s="1"/>
  <c r="X1912" i="5" s="1"/>
  <c r="V1914" i="5"/>
  <c r="E1914" i="5"/>
  <c r="X1914" i="5" s="1"/>
  <c r="V1915" i="5"/>
  <c r="E1915" i="5" s="1"/>
  <c r="X1915" i="5" s="1"/>
  <c r="V1916" i="5"/>
  <c r="E1916" i="5" s="1"/>
  <c r="X1916" i="5" s="1"/>
  <c r="V1918" i="5"/>
  <c r="E1918" i="5" s="1"/>
  <c r="X1918" i="5" s="1"/>
  <c r="V1919" i="5"/>
  <c r="E1919" i="5" s="1"/>
  <c r="X1919" i="5" s="1"/>
  <c r="V1920" i="5"/>
  <c r="E1920" i="5" s="1"/>
  <c r="X1920" i="5" s="1"/>
  <c r="V1922" i="5"/>
  <c r="E1922" i="5" s="1"/>
  <c r="X1922" i="5" s="1"/>
  <c r="V1923" i="5"/>
  <c r="E1923" i="5"/>
  <c r="X1923" i="5" s="1"/>
  <c r="V1924" i="5"/>
  <c r="E1924" i="5" s="1"/>
  <c r="X1924" i="5" s="1"/>
  <c r="V1926" i="5"/>
  <c r="E1926" i="5"/>
  <c r="X1926" i="5" s="1"/>
  <c r="V1927" i="5"/>
  <c r="E1927" i="5" s="1"/>
  <c r="X1927" i="5" s="1"/>
  <c r="V1928" i="5"/>
  <c r="E1928" i="5"/>
  <c r="X1928" i="5" s="1"/>
  <c r="V1930" i="5"/>
  <c r="E1930" i="5" s="1"/>
  <c r="X1930" i="5" s="1"/>
  <c r="V1931" i="5"/>
  <c r="E1931" i="5"/>
  <c r="X1931" i="5" s="1"/>
  <c r="V1932" i="5"/>
  <c r="E1932" i="5" s="1"/>
  <c r="X1932" i="5" s="1"/>
  <c r="V1934" i="5"/>
  <c r="E1934" i="5"/>
  <c r="X1934" i="5" s="1"/>
  <c r="V1935" i="5"/>
  <c r="E1935" i="5" s="1"/>
  <c r="X1935" i="5" s="1"/>
  <c r="V1936" i="5"/>
  <c r="E1936" i="5"/>
  <c r="X1936" i="5" s="1"/>
  <c r="V1938" i="5"/>
  <c r="E1938" i="5" s="1"/>
  <c r="X1938" i="5" s="1"/>
  <c r="V1939" i="5"/>
  <c r="E1939" i="5"/>
  <c r="X1939" i="5" s="1"/>
  <c r="V1940" i="5"/>
  <c r="E1940" i="5" s="1"/>
  <c r="X1940" i="5" s="1"/>
  <c r="V1942" i="5"/>
  <c r="E1942" i="5"/>
  <c r="X1942" i="5" s="1"/>
  <c r="V1943" i="5"/>
  <c r="E1943" i="5" s="1"/>
  <c r="X1943" i="5" s="1"/>
  <c r="V1944" i="5"/>
  <c r="E1944" i="5"/>
  <c r="X1944" i="5" s="1"/>
  <c r="V1946" i="5"/>
  <c r="E1946" i="5" s="1"/>
  <c r="X1946" i="5" s="1"/>
  <c r="V1947" i="5"/>
  <c r="E1947" i="5"/>
  <c r="X1947" i="5" s="1"/>
  <c r="V1948" i="5"/>
  <c r="E1948" i="5" s="1"/>
  <c r="X1948" i="5" s="1"/>
  <c r="V1950" i="5"/>
  <c r="E1950" i="5"/>
  <c r="X1950" i="5" s="1"/>
  <c r="V1951" i="5"/>
  <c r="E1951" i="5" s="1"/>
  <c r="X1951" i="5" s="1"/>
  <c r="V1952" i="5"/>
  <c r="E1952" i="5"/>
  <c r="X1952" i="5" s="1"/>
  <c r="V1954" i="5"/>
  <c r="E1954" i="5" s="1"/>
  <c r="X1954" i="5" s="1"/>
  <c r="V1955" i="5"/>
  <c r="E1955" i="5"/>
  <c r="X1955" i="5" s="1"/>
  <c r="V1956" i="5"/>
  <c r="E1956" i="5" s="1"/>
  <c r="X1956" i="5" s="1"/>
  <c r="V1958" i="5"/>
  <c r="E1958" i="5"/>
  <c r="X1958" i="5" s="1"/>
  <c r="V1959" i="5"/>
  <c r="E1959" i="5" s="1"/>
  <c r="X1959" i="5" s="1"/>
  <c r="V1960" i="5"/>
  <c r="E1960" i="5"/>
  <c r="X1960" i="5" s="1"/>
  <c r="V1962" i="5"/>
  <c r="E1962" i="5" s="1"/>
  <c r="X1962" i="5" s="1"/>
  <c r="V1963" i="5"/>
  <c r="E1963" i="5"/>
  <c r="X1963" i="5" s="1"/>
  <c r="V1964" i="5"/>
  <c r="E1964" i="5" s="1"/>
  <c r="X1964" i="5" s="1"/>
  <c r="V1966" i="5"/>
  <c r="E1966" i="5"/>
  <c r="X1966" i="5" s="1"/>
  <c r="V1967" i="5"/>
  <c r="E1967" i="5" s="1"/>
  <c r="X1967" i="5" s="1"/>
  <c r="V1968" i="5"/>
  <c r="E1968" i="5"/>
  <c r="X1968" i="5" s="1"/>
  <c r="V1970" i="5"/>
  <c r="E1970" i="5" s="1"/>
  <c r="X1970" i="5" s="1"/>
  <c r="V1971" i="5"/>
  <c r="E1971" i="5"/>
  <c r="X1971" i="5" s="1"/>
  <c r="V1972" i="5"/>
  <c r="E1972" i="5" s="1"/>
  <c r="X1972" i="5" s="1"/>
  <c r="V1974" i="5"/>
  <c r="E1974" i="5"/>
  <c r="X1974" i="5" s="1"/>
  <c r="V1975" i="5"/>
  <c r="E1975" i="5" s="1"/>
  <c r="X1975" i="5" s="1"/>
  <c r="V1976" i="5"/>
  <c r="E1976" i="5"/>
  <c r="X1976" i="5" s="1"/>
  <c r="V1978" i="5"/>
  <c r="E1978" i="5" s="1"/>
  <c r="X1978" i="5" s="1"/>
  <c r="V1979" i="5"/>
  <c r="E1979" i="5"/>
  <c r="X1979" i="5" s="1"/>
  <c r="V1980" i="5"/>
  <c r="E1980" i="5" s="1"/>
  <c r="X1980" i="5" s="1"/>
  <c r="V1982" i="5"/>
  <c r="E1982" i="5"/>
  <c r="X1982" i="5" s="1"/>
  <c r="V1983" i="5"/>
  <c r="E1983" i="5" s="1"/>
  <c r="X1983" i="5" s="1"/>
  <c r="V1984" i="5"/>
  <c r="E1984" i="5"/>
  <c r="X1984" i="5" s="1"/>
  <c r="V1986" i="5"/>
  <c r="E1986" i="5" s="1"/>
  <c r="X1986" i="5" s="1"/>
  <c r="V1987" i="5"/>
  <c r="E1987" i="5"/>
  <c r="X1987" i="5" s="1"/>
  <c r="V1988" i="5"/>
  <c r="E1988" i="5" s="1"/>
  <c r="X1988" i="5" s="1"/>
  <c r="V1990" i="5"/>
  <c r="E1990" i="5" s="1"/>
  <c r="X1990" i="5" s="1"/>
  <c r="V1991" i="5"/>
  <c r="E1991" i="5" s="1"/>
  <c r="X1991" i="5" s="1"/>
  <c r="V1992" i="5"/>
  <c r="E1992" i="5" s="1"/>
  <c r="X1992" i="5" s="1"/>
  <c r="V1994" i="5"/>
  <c r="E1994" i="5" s="1"/>
  <c r="X1994" i="5" s="1"/>
  <c r="V1995" i="5"/>
  <c r="E1995" i="5"/>
  <c r="X1995" i="5" s="1"/>
  <c r="V1996" i="5"/>
  <c r="E1996" i="5" s="1"/>
  <c r="X1996" i="5" s="1"/>
  <c r="V1998" i="5"/>
  <c r="E1998" i="5"/>
  <c r="X1998" i="5" s="1"/>
  <c r="V1999" i="5"/>
  <c r="E1999" i="5" s="1"/>
  <c r="X1999" i="5" s="1"/>
  <c r="V2000" i="5"/>
  <c r="E2000" i="5" s="1"/>
  <c r="X2000" i="5" s="1"/>
  <c r="V2002" i="5"/>
  <c r="E2002" i="5" s="1"/>
  <c r="X2002" i="5" s="1"/>
  <c r="V2003" i="5"/>
  <c r="E2003" i="5"/>
  <c r="X2003" i="5" s="1"/>
  <c r="V2004" i="5"/>
  <c r="E2004" i="5" s="1"/>
  <c r="X2004" i="5" s="1"/>
  <c r="V2006" i="5"/>
  <c r="E2006" i="5"/>
  <c r="X2006" i="5" s="1"/>
  <c r="V2007" i="5"/>
  <c r="E2007" i="5" s="1"/>
  <c r="X2007" i="5" s="1"/>
  <c r="V2008" i="5"/>
  <c r="E2008" i="5"/>
  <c r="X2008" i="5" s="1"/>
  <c r="V2010" i="5"/>
  <c r="E2010" i="5" s="1"/>
  <c r="X2010" i="5" s="1"/>
  <c r="V2011" i="5"/>
  <c r="E2011" i="5" s="1"/>
  <c r="X2011" i="5" s="1"/>
  <c r="V2012" i="5"/>
  <c r="E2012" i="5" s="1"/>
  <c r="X2012" i="5" s="1"/>
  <c r="V2014" i="5"/>
  <c r="E2014" i="5"/>
  <c r="X2014" i="5" s="1"/>
  <c r="V2015" i="5"/>
  <c r="E2015" i="5" s="1"/>
  <c r="X2015" i="5" s="1"/>
  <c r="V2016" i="5"/>
  <c r="E2016" i="5" s="1"/>
  <c r="X2016" i="5" s="1"/>
  <c r="V2018" i="5"/>
  <c r="E2018" i="5" s="1"/>
  <c r="X2018" i="5" s="1"/>
  <c r="V2019" i="5"/>
  <c r="E2019" i="5"/>
  <c r="X2019" i="5" s="1"/>
  <c r="V2020" i="5"/>
  <c r="E2020" i="5" s="1"/>
  <c r="X2020" i="5" s="1"/>
  <c r="V2022" i="5"/>
  <c r="E2022" i="5" s="1"/>
  <c r="X2022" i="5" s="1"/>
  <c r="V2023" i="5"/>
  <c r="E2023" i="5" s="1"/>
  <c r="X2023" i="5" s="1"/>
  <c r="V2024" i="5"/>
  <c r="E2024" i="5" s="1"/>
  <c r="X2024" i="5" s="1"/>
  <c r="V2026" i="5"/>
  <c r="E2026" i="5" s="1"/>
  <c r="X2026" i="5" s="1"/>
  <c r="V2027" i="5"/>
  <c r="E2027" i="5" s="1"/>
  <c r="X2027" i="5" s="1"/>
  <c r="V2028" i="5"/>
  <c r="E2028" i="5" s="1"/>
  <c r="X2028" i="5" s="1"/>
  <c r="V2030" i="5"/>
  <c r="E2030" i="5"/>
  <c r="X2030" i="5" s="1"/>
  <c r="V2031" i="5"/>
  <c r="E2031" i="5" s="1"/>
  <c r="X2031" i="5" s="1"/>
  <c r="V2032" i="5"/>
  <c r="E2032" i="5" s="1"/>
  <c r="X2032" i="5" s="1"/>
  <c r="V2034" i="5"/>
  <c r="E2034" i="5" s="1"/>
  <c r="X2034" i="5" s="1"/>
  <c r="V2035" i="5"/>
  <c r="E2035" i="5" s="1"/>
  <c r="X2035" i="5" s="1"/>
  <c r="V2036" i="5"/>
  <c r="E2036" i="5" s="1"/>
  <c r="X2036" i="5" s="1"/>
  <c r="V2038" i="5"/>
  <c r="E2038" i="5"/>
  <c r="X2038" i="5" s="1"/>
  <c r="V2039" i="5"/>
  <c r="E2039" i="5" s="1"/>
  <c r="X2039" i="5" s="1"/>
  <c r="V2040" i="5"/>
  <c r="E2040" i="5"/>
  <c r="X2040" i="5" s="1"/>
  <c r="V2042" i="5"/>
  <c r="E2042" i="5" s="1"/>
  <c r="X2042" i="5" s="1"/>
  <c r="V2043" i="5"/>
  <c r="E2043" i="5" s="1"/>
  <c r="X2043" i="5" s="1"/>
  <c r="V2044" i="5"/>
  <c r="E2044" i="5" s="1"/>
  <c r="X2044" i="5" s="1"/>
  <c r="V2046" i="5"/>
  <c r="E2046" i="5"/>
  <c r="X2046" i="5" s="1"/>
  <c r="V2047" i="5"/>
  <c r="E2047" i="5" s="1"/>
  <c r="X2047" i="5" s="1"/>
  <c r="V2048" i="5"/>
  <c r="E2048" i="5"/>
  <c r="X2048" i="5" s="1"/>
  <c r="V2050" i="5"/>
  <c r="E2050" i="5"/>
  <c r="X2050" i="5" s="1"/>
  <c r="V2051" i="5"/>
  <c r="E2051" i="5"/>
  <c r="X2051" i="5" s="1"/>
  <c r="V2052" i="5"/>
  <c r="E2052" i="5"/>
  <c r="X2052" i="5" s="1"/>
  <c r="V2054" i="5"/>
  <c r="E2054" i="5"/>
  <c r="X2054" i="5" s="1"/>
  <c r="V2055" i="5"/>
  <c r="E2055" i="5"/>
  <c r="X2055" i="5" s="1"/>
  <c r="V2056" i="5"/>
  <c r="E2056" i="5"/>
  <c r="X2056" i="5" s="1"/>
  <c r="V2058" i="5"/>
  <c r="E2058" i="5"/>
  <c r="X2058" i="5" s="1"/>
  <c r="V2059" i="5"/>
  <c r="E2059" i="5"/>
  <c r="X2059" i="5" s="1"/>
  <c r="V2060" i="5"/>
  <c r="E2060" i="5"/>
  <c r="X2060" i="5" s="1"/>
  <c r="V2062" i="5"/>
  <c r="E2062" i="5"/>
  <c r="X2062" i="5" s="1"/>
  <c r="V2063" i="5"/>
  <c r="E2063" i="5"/>
  <c r="X2063" i="5" s="1"/>
  <c r="V2064" i="5"/>
  <c r="E2064" i="5"/>
  <c r="X2064" i="5" s="1"/>
  <c r="V2066" i="5"/>
  <c r="E2066" i="5"/>
  <c r="X2066" i="5" s="1"/>
  <c r="V2067" i="5"/>
  <c r="E2067" i="5"/>
  <c r="X2067" i="5" s="1"/>
  <c r="V2068" i="5"/>
  <c r="E2068" i="5"/>
  <c r="X2068" i="5" s="1"/>
  <c r="V2070" i="5"/>
  <c r="E2070" i="5"/>
  <c r="X2070" i="5" s="1"/>
  <c r="V2071" i="5"/>
  <c r="E2071" i="5"/>
  <c r="X2071" i="5" s="1"/>
  <c r="V2072" i="5"/>
  <c r="E2072" i="5"/>
  <c r="X2072" i="5" s="1"/>
  <c r="V2074" i="5"/>
  <c r="E2074" i="5"/>
  <c r="X2074" i="5" s="1"/>
  <c r="V2075" i="5"/>
  <c r="E2075" i="5"/>
  <c r="X2075" i="5" s="1"/>
  <c r="V2076" i="5"/>
  <c r="E2076" i="5"/>
  <c r="X2076" i="5" s="1"/>
  <c r="V2078" i="5"/>
  <c r="E2078" i="5"/>
  <c r="X2078" i="5" s="1"/>
  <c r="V2079" i="5"/>
  <c r="E2079" i="5"/>
  <c r="X2079" i="5" s="1"/>
  <c r="V2080" i="5"/>
  <c r="E2080" i="5"/>
  <c r="X2080" i="5" s="1"/>
  <c r="V2082" i="5"/>
  <c r="E2082" i="5"/>
  <c r="X2082" i="5" s="1"/>
  <c r="V2083" i="5"/>
  <c r="E2083" i="5"/>
  <c r="X2083" i="5" s="1"/>
  <c r="V2084" i="5"/>
  <c r="E2084" i="5"/>
  <c r="X2084" i="5" s="1"/>
  <c r="V2086" i="5"/>
  <c r="E2086" i="5"/>
  <c r="X2086" i="5" s="1"/>
  <c r="V2087" i="5"/>
  <c r="E2087" i="5"/>
  <c r="X2087" i="5" s="1"/>
  <c r="V2088" i="5"/>
  <c r="E2088" i="5"/>
  <c r="X2088" i="5" s="1"/>
  <c r="V2090" i="5"/>
  <c r="E2090" i="5"/>
  <c r="X2090" i="5" s="1"/>
  <c r="V2091" i="5"/>
  <c r="E2091" i="5"/>
  <c r="X2091" i="5" s="1"/>
  <c r="V2092" i="5"/>
  <c r="E2092" i="5"/>
  <c r="X2092" i="5" s="1"/>
  <c r="V2094" i="5"/>
  <c r="E2094" i="5"/>
  <c r="X2094" i="5" s="1"/>
  <c r="V2095" i="5"/>
  <c r="E2095" i="5"/>
  <c r="X2095" i="5" s="1"/>
  <c r="V2096" i="5"/>
  <c r="E2096" i="5"/>
  <c r="X2096" i="5" s="1"/>
  <c r="V2098" i="5"/>
  <c r="E2098" i="5"/>
  <c r="X2098" i="5" s="1"/>
  <c r="V2099" i="5"/>
  <c r="E2099" i="5"/>
  <c r="X2099" i="5" s="1"/>
  <c r="V2100" i="5"/>
  <c r="E2100" i="5"/>
  <c r="X2100" i="5" s="1"/>
  <c r="V2102" i="5"/>
  <c r="E2102" i="5"/>
  <c r="X2102" i="5" s="1"/>
  <c r="V2103" i="5"/>
  <c r="E2103" i="5"/>
  <c r="X2103" i="5" s="1"/>
  <c r="V2104" i="5"/>
  <c r="E2104" i="5"/>
  <c r="X2104" i="5" s="1"/>
  <c r="V2106" i="5"/>
  <c r="E2106" i="5"/>
  <c r="X2106" i="5" s="1"/>
  <c r="V2107" i="5"/>
  <c r="E2107" i="5"/>
  <c r="X2107" i="5" s="1"/>
  <c r="V2108" i="5"/>
  <c r="E2108" i="5"/>
  <c r="X2108" i="5" s="1"/>
  <c r="V2110" i="5"/>
  <c r="E2110" i="5"/>
  <c r="X2110" i="5" s="1"/>
  <c r="V2111" i="5"/>
  <c r="E2111" i="5"/>
  <c r="X2111" i="5" s="1"/>
  <c r="V2112" i="5"/>
  <c r="E2112" i="5"/>
  <c r="X2112" i="5" s="1"/>
  <c r="V2114" i="5"/>
  <c r="E2114" i="5"/>
  <c r="X2114" i="5" s="1"/>
  <c r="V2115" i="5"/>
  <c r="E2115" i="5" s="1"/>
  <c r="X2115" i="5" s="1"/>
  <c r="V2116" i="5"/>
  <c r="E2116" i="5" s="1"/>
  <c r="X2116" i="5" s="1"/>
  <c r="V2118" i="5"/>
  <c r="E2118" i="5" s="1"/>
  <c r="X2118" i="5" s="1"/>
  <c r="V2119" i="5"/>
  <c r="E2119" i="5"/>
  <c r="X2119" i="5" s="1"/>
  <c r="V2120" i="5"/>
  <c r="E2120" i="5" s="1"/>
  <c r="X2120" i="5" s="1"/>
  <c r="V2122" i="5"/>
  <c r="E2122" i="5"/>
  <c r="X2122" i="5" s="1"/>
  <c r="V2123" i="5"/>
  <c r="E2123" i="5" s="1"/>
  <c r="X2123" i="5" s="1"/>
  <c r="V2124" i="5"/>
  <c r="E2124" i="5"/>
  <c r="X2124" i="5" s="1"/>
  <c r="V2126" i="5"/>
  <c r="E2126" i="5" s="1"/>
  <c r="X2126" i="5" s="1"/>
  <c r="V2127" i="5"/>
  <c r="E2127" i="5" s="1"/>
  <c r="X2127" i="5" s="1"/>
  <c r="V2128" i="5"/>
  <c r="E2128" i="5" s="1"/>
  <c r="X2128" i="5" s="1"/>
  <c r="V2130" i="5"/>
  <c r="E2130" i="5"/>
  <c r="X2130" i="5" s="1"/>
  <c r="V2131" i="5"/>
  <c r="E2131" i="5" s="1"/>
  <c r="X2131" i="5" s="1"/>
  <c r="V2132" i="5"/>
  <c r="E2132" i="5" s="1"/>
  <c r="X2132" i="5" s="1"/>
  <c r="V2134" i="5"/>
  <c r="E2134" i="5" s="1"/>
  <c r="X2134" i="5" s="1"/>
  <c r="V2135" i="5"/>
  <c r="E2135" i="5"/>
  <c r="X2135" i="5" s="1"/>
  <c r="V2136" i="5"/>
  <c r="E2136" i="5" s="1"/>
  <c r="X2136" i="5" s="1"/>
  <c r="V2138" i="5"/>
  <c r="E2138" i="5" s="1"/>
  <c r="X2138" i="5" s="1"/>
  <c r="V2139" i="5"/>
  <c r="E2139" i="5" s="1"/>
  <c r="X2139" i="5" s="1"/>
  <c r="V2140" i="5"/>
  <c r="E2140" i="5" s="1"/>
  <c r="X2140" i="5" s="1"/>
  <c r="V2142" i="5"/>
  <c r="E2142" i="5" s="1"/>
  <c r="X2142" i="5" s="1"/>
  <c r="V2143" i="5"/>
  <c r="E2143" i="5"/>
  <c r="X2143" i="5" s="1"/>
  <c r="V2144" i="5"/>
  <c r="E2144" i="5" s="1"/>
  <c r="X2144" i="5" s="1"/>
  <c r="V2146" i="5"/>
  <c r="E2146" i="5"/>
  <c r="X2146" i="5" s="1"/>
  <c r="V2147" i="5"/>
  <c r="E2147" i="5" s="1"/>
  <c r="X2147" i="5" s="1"/>
  <c r="V2148" i="5"/>
  <c r="E2148" i="5"/>
  <c r="X2148" i="5" s="1"/>
  <c r="V2150" i="5"/>
  <c r="E2150" i="5" s="1"/>
  <c r="X2150" i="5" s="1"/>
  <c r="V2151" i="5"/>
  <c r="E2151" i="5" s="1"/>
  <c r="X2151" i="5" s="1"/>
  <c r="V2152" i="5"/>
  <c r="E2152" i="5" s="1"/>
  <c r="X2152" i="5" s="1"/>
  <c r="V2154" i="5"/>
  <c r="E2154" i="5"/>
  <c r="X2154" i="5" s="1"/>
  <c r="V2155" i="5"/>
  <c r="E2155" i="5" s="1"/>
  <c r="X2155" i="5" s="1"/>
  <c r="V2156" i="5"/>
  <c r="E2156" i="5"/>
  <c r="X2156" i="5" s="1"/>
  <c r="V2158" i="5"/>
  <c r="E2158" i="5" s="1"/>
  <c r="X2158" i="5" s="1"/>
  <c r="V2159" i="5"/>
  <c r="E2159" i="5"/>
  <c r="X2159" i="5" s="1"/>
  <c r="V2160" i="5"/>
  <c r="E2160" i="5" s="1"/>
  <c r="X2160" i="5" s="1"/>
  <c r="V2162" i="5"/>
  <c r="E2162" i="5" s="1"/>
  <c r="X2162" i="5" s="1"/>
  <c r="V2163" i="5"/>
  <c r="E2163" i="5" s="1"/>
  <c r="X2163" i="5" s="1"/>
  <c r="V2164" i="5"/>
  <c r="E2164" i="5"/>
  <c r="X2164" i="5" s="1"/>
  <c r="V2166" i="5"/>
  <c r="E2166" i="5" s="1"/>
  <c r="X2166" i="5" s="1"/>
  <c r="V2167" i="5"/>
  <c r="E2167" i="5"/>
  <c r="X2167" i="5" s="1"/>
  <c r="V2168" i="5"/>
  <c r="E2168" i="5" s="1"/>
  <c r="X2168" i="5" s="1"/>
  <c r="V2170" i="5"/>
  <c r="E2170" i="5"/>
  <c r="X2170" i="5" s="1"/>
  <c r="V2171" i="5"/>
  <c r="E2171" i="5" s="1"/>
  <c r="X2171" i="5" s="1"/>
  <c r="V2172" i="5"/>
  <c r="E2172" i="5" s="1"/>
  <c r="X2172" i="5" s="1"/>
  <c r="V2174" i="5"/>
  <c r="E2174" i="5" s="1"/>
  <c r="X2174" i="5" s="1"/>
  <c r="V2175" i="5"/>
  <c r="E2175" i="5"/>
  <c r="X2175" i="5" s="1"/>
  <c r="V2176" i="5"/>
  <c r="E2176" i="5" s="1"/>
  <c r="X2176" i="5" s="1"/>
  <c r="V2178" i="5"/>
  <c r="E2178" i="5"/>
  <c r="X2178" i="5" s="1"/>
  <c r="V2179" i="5"/>
  <c r="E2179" i="5"/>
  <c r="X2179" i="5" s="1"/>
  <c r="V2180" i="5"/>
  <c r="E2180" i="5"/>
  <c r="X2180" i="5" s="1"/>
  <c r="V2182" i="5"/>
  <c r="E2182" i="5"/>
  <c r="X2182" i="5" s="1"/>
  <c r="V2183" i="5"/>
  <c r="E2183" i="5"/>
  <c r="X2183" i="5" s="1"/>
  <c r="V2184" i="5"/>
  <c r="E2184" i="5"/>
  <c r="X2184" i="5" s="1"/>
  <c r="V2186" i="5"/>
  <c r="E2186" i="5"/>
  <c r="X2186" i="5" s="1"/>
  <c r="V2187" i="5"/>
  <c r="E2187" i="5"/>
  <c r="X2187" i="5" s="1"/>
  <c r="V2188" i="5"/>
  <c r="E2188" i="5"/>
  <c r="X2188" i="5" s="1"/>
  <c r="V2190" i="5"/>
  <c r="E2190" i="5"/>
  <c r="X2190" i="5" s="1"/>
  <c r="V2191" i="5"/>
  <c r="E2191" i="5"/>
  <c r="X2191" i="5" s="1"/>
  <c r="V2192" i="5"/>
  <c r="E2192" i="5"/>
  <c r="X2192" i="5" s="1"/>
  <c r="V2194" i="5"/>
  <c r="E2194" i="5"/>
  <c r="X2194" i="5" s="1"/>
  <c r="V2195" i="5"/>
  <c r="E2195" i="5"/>
  <c r="X2195" i="5" s="1"/>
  <c r="V2196" i="5"/>
  <c r="E2196" i="5"/>
  <c r="X2196" i="5" s="1"/>
  <c r="V2198" i="5"/>
  <c r="E2198" i="5"/>
  <c r="X2198" i="5" s="1"/>
  <c r="V2199" i="5"/>
  <c r="E2199" i="5"/>
  <c r="X2199" i="5" s="1"/>
  <c r="V2200" i="5"/>
  <c r="E2200" i="5"/>
  <c r="X2200" i="5" s="1"/>
  <c r="V2202" i="5"/>
  <c r="E2202" i="5"/>
  <c r="X2202" i="5" s="1"/>
  <c r="V2203" i="5"/>
  <c r="E2203" i="5"/>
  <c r="X2203" i="5" s="1"/>
  <c r="V2204" i="5"/>
  <c r="E2204" i="5"/>
  <c r="X2204" i="5" s="1"/>
  <c r="V2206" i="5"/>
  <c r="E2206" i="5"/>
  <c r="X2206" i="5" s="1"/>
  <c r="V2207" i="5"/>
  <c r="E2207" i="5"/>
  <c r="X2207" i="5" s="1"/>
  <c r="V2208" i="5"/>
  <c r="E2208" i="5"/>
  <c r="X2208" i="5" s="1"/>
  <c r="V2210" i="5"/>
  <c r="E2210" i="5"/>
  <c r="X2210" i="5" s="1"/>
  <c r="V2211" i="5"/>
  <c r="E2211" i="5"/>
  <c r="X2211" i="5" s="1"/>
  <c r="V2212" i="5"/>
  <c r="E2212" i="5"/>
  <c r="X2212" i="5" s="1"/>
  <c r="V2214" i="5"/>
  <c r="E2214" i="5"/>
  <c r="X2214" i="5" s="1"/>
  <c r="V2215" i="5"/>
  <c r="E2215" i="5"/>
  <c r="X2215" i="5" s="1"/>
  <c r="V2216" i="5"/>
  <c r="E2216" i="5"/>
  <c r="X2216" i="5" s="1"/>
  <c r="V2218" i="5"/>
  <c r="E2218" i="5"/>
  <c r="X2218" i="5" s="1"/>
  <c r="V2219" i="5"/>
  <c r="E2219" i="5"/>
  <c r="X2219" i="5" s="1"/>
  <c r="V2220" i="5"/>
  <c r="E2220" i="5"/>
  <c r="X2220" i="5" s="1"/>
  <c r="V2222" i="5"/>
  <c r="E2222" i="5"/>
  <c r="X2222" i="5" s="1"/>
  <c r="V2223" i="5"/>
  <c r="E2223" i="5"/>
  <c r="X2223" i="5" s="1"/>
  <c r="V2224" i="5"/>
  <c r="E2224" i="5"/>
  <c r="X2224" i="5" s="1"/>
  <c r="V2226" i="5"/>
  <c r="E2226" i="5" s="1"/>
  <c r="X2226" i="5" s="1"/>
  <c r="V2227" i="5"/>
  <c r="E2227" i="5"/>
  <c r="X2227" i="5" s="1"/>
  <c r="V2228" i="5"/>
  <c r="E2228" i="5" s="1"/>
  <c r="X2228" i="5" s="1"/>
  <c r="V2230" i="5"/>
  <c r="E2230" i="5" s="1"/>
  <c r="X2230" i="5" s="1"/>
  <c r="V2231" i="5"/>
  <c r="E2231" i="5" s="1"/>
  <c r="X2231" i="5" s="1"/>
  <c r="V2232" i="5"/>
  <c r="E2232" i="5"/>
  <c r="X2232" i="5" s="1"/>
  <c r="V2234" i="5"/>
  <c r="E2234" i="5" s="1"/>
  <c r="X2234" i="5" s="1"/>
  <c r="V2235" i="5"/>
  <c r="E2235" i="5"/>
  <c r="X2235" i="5" s="1"/>
  <c r="V2236" i="5"/>
  <c r="E2236" i="5" s="1"/>
  <c r="X2236" i="5" s="1"/>
  <c r="V2238" i="5"/>
  <c r="E2238" i="5"/>
  <c r="X2238" i="5" s="1"/>
  <c r="V2239" i="5"/>
  <c r="E2239" i="5" s="1"/>
  <c r="X2239" i="5" s="1"/>
  <c r="V2240" i="5"/>
  <c r="E2240" i="5" s="1"/>
  <c r="X2240" i="5" s="1"/>
  <c r="V2242" i="5"/>
  <c r="E2242" i="5" s="1"/>
  <c r="X2242" i="5" s="1"/>
  <c r="V2243" i="5"/>
  <c r="E2243" i="5"/>
  <c r="X2243" i="5" s="1"/>
  <c r="V2244" i="5"/>
  <c r="E2244" i="5" s="1"/>
  <c r="X2244" i="5" s="1"/>
  <c r="V2246" i="5"/>
  <c r="E2246" i="5"/>
  <c r="X2246" i="5" s="1"/>
  <c r="V2247" i="5"/>
  <c r="E2247" i="5" s="1"/>
  <c r="X2247" i="5" s="1"/>
  <c r="V2248" i="5"/>
  <c r="E2248" i="5"/>
  <c r="X2248" i="5" s="1"/>
  <c r="V2250" i="5"/>
  <c r="E2250" i="5" s="1"/>
  <c r="X2250" i="5" s="1"/>
  <c r="V2251" i="5"/>
  <c r="E2251" i="5" s="1"/>
  <c r="X2251" i="5" s="1"/>
  <c r="V2252" i="5"/>
  <c r="E2252" i="5" s="1"/>
  <c r="X2252" i="5" s="1"/>
  <c r="V2254" i="5"/>
  <c r="E2254" i="5"/>
  <c r="X2254" i="5" s="1"/>
  <c r="V2255" i="5"/>
  <c r="E2255" i="5" s="1"/>
  <c r="X2255" i="5" s="1"/>
  <c r="V2256" i="5"/>
  <c r="E2256" i="5"/>
  <c r="X2256" i="5" s="1"/>
  <c r="V2258" i="5"/>
  <c r="E2258" i="5"/>
  <c r="X2258" i="5" s="1"/>
  <c r="V2259" i="5"/>
  <c r="E2259" i="5"/>
  <c r="X2259" i="5" s="1"/>
  <c r="V2260" i="5"/>
  <c r="E2260" i="5"/>
  <c r="X2260" i="5" s="1"/>
  <c r="V2262" i="5"/>
  <c r="E2262" i="5"/>
  <c r="X2262" i="5" s="1"/>
  <c r="V2263" i="5"/>
  <c r="E2263" i="5"/>
  <c r="X2263" i="5" s="1"/>
  <c r="V2264" i="5"/>
  <c r="E2264" i="5"/>
  <c r="X2264" i="5" s="1"/>
  <c r="V2266" i="5"/>
  <c r="E2266" i="5"/>
  <c r="X2266" i="5" s="1"/>
  <c r="V2267" i="5"/>
  <c r="E2267" i="5"/>
  <c r="X2267" i="5" s="1"/>
  <c r="V2268" i="5"/>
  <c r="E2268" i="5"/>
  <c r="X2268" i="5" s="1"/>
  <c r="V2270" i="5"/>
  <c r="E2270" i="5"/>
  <c r="X2270" i="5" s="1"/>
  <c r="V2271" i="5"/>
  <c r="E2271" i="5"/>
  <c r="X2271" i="5" s="1"/>
  <c r="V2272" i="5"/>
  <c r="E2272" i="5"/>
  <c r="X2272" i="5" s="1"/>
  <c r="V2274" i="5"/>
  <c r="E2274" i="5"/>
  <c r="X2274" i="5" s="1"/>
  <c r="V2275" i="5"/>
  <c r="E2275" i="5"/>
  <c r="X2275" i="5" s="1"/>
  <c r="V2276" i="5"/>
  <c r="E2276" i="5"/>
  <c r="X2276" i="5" s="1"/>
  <c r="V2278" i="5"/>
  <c r="E2278" i="5"/>
  <c r="X2278" i="5" s="1"/>
  <c r="V2279" i="5"/>
  <c r="E2279" i="5"/>
  <c r="X2279" i="5" s="1"/>
  <c r="V2280" i="5"/>
  <c r="E2280" i="5"/>
  <c r="X2280" i="5" s="1"/>
  <c r="V2282" i="5"/>
  <c r="E2282" i="5"/>
  <c r="X2282" i="5" s="1"/>
  <c r="V2283" i="5"/>
  <c r="E2283" i="5"/>
  <c r="X2283" i="5" s="1"/>
  <c r="V2284" i="5"/>
  <c r="E2284" i="5"/>
  <c r="X2284" i="5" s="1"/>
  <c r="V2286" i="5"/>
  <c r="E2286" i="5"/>
  <c r="X2286" i="5" s="1"/>
  <c r="V2287" i="5"/>
  <c r="E2287" i="5"/>
  <c r="X2287" i="5" s="1"/>
  <c r="V2288" i="5"/>
  <c r="E2288" i="5"/>
  <c r="X2288" i="5" s="1"/>
  <c r="V2290" i="5"/>
  <c r="E2290" i="5"/>
  <c r="X2290" i="5" s="1"/>
  <c r="V2291" i="5"/>
  <c r="E2291" i="5" s="1"/>
  <c r="X2291" i="5" s="1"/>
  <c r="V2292" i="5"/>
  <c r="E2292" i="5" s="1"/>
  <c r="X2292" i="5" s="1"/>
  <c r="V2294" i="5"/>
  <c r="E2294" i="5" s="1"/>
  <c r="X2294" i="5" s="1"/>
  <c r="V2295" i="5"/>
  <c r="E2295" i="5"/>
  <c r="X2295" i="5" s="1"/>
  <c r="V2296" i="5"/>
  <c r="E2296" i="5" s="1"/>
  <c r="X2296" i="5" s="1"/>
  <c r="V2298" i="5"/>
  <c r="E2298" i="5" s="1"/>
  <c r="X2298" i="5" s="1"/>
  <c r="V2299" i="5"/>
  <c r="E2299" i="5" s="1"/>
  <c r="X2299" i="5" s="1"/>
  <c r="V2300" i="5"/>
  <c r="E2300" i="5"/>
  <c r="X2300" i="5" s="1"/>
  <c r="V2302" i="5"/>
  <c r="E2302" i="5" s="1"/>
  <c r="X2302" i="5" s="1"/>
  <c r="V2303" i="5"/>
  <c r="E2303" i="5" s="1"/>
  <c r="X2303" i="5" s="1"/>
  <c r="V2304" i="5"/>
  <c r="E2304" i="5" s="1"/>
  <c r="X2304" i="5" s="1"/>
  <c r="V2306" i="5"/>
  <c r="E2306" i="5"/>
  <c r="X2306" i="5" s="1"/>
  <c r="V2307" i="5"/>
  <c r="E2307" i="5" s="1"/>
  <c r="X2307" i="5" s="1"/>
  <c r="V2308" i="5"/>
  <c r="E2308" i="5" s="1"/>
  <c r="X2308" i="5" s="1"/>
  <c r="V2310" i="5"/>
  <c r="E2310" i="5" s="1"/>
  <c r="X2310" i="5" s="1"/>
  <c r="V2311" i="5"/>
  <c r="E2311" i="5"/>
  <c r="X2311" i="5" s="1"/>
  <c r="V2312" i="5"/>
  <c r="E2312" i="5" s="1"/>
  <c r="X2312" i="5" s="1"/>
  <c r="V2314" i="5"/>
  <c r="E2314" i="5" s="1"/>
  <c r="X2314" i="5" s="1"/>
  <c r="V2315" i="5"/>
  <c r="E2315" i="5" s="1"/>
  <c r="X2315" i="5" s="1"/>
  <c r="V2316" i="5"/>
  <c r="E2316" i="5"/>
  <c r="X2316" i="5" s="1"/>
  <c r="V2318" i="5"/>
  <c r="E2318" i="5" s="1"/>
  <c r="X2318" i="5" s="1"/>
  <c r="V2319" i="5"/>
  <c r="E2319" i="5" s="1"/>
  <c r="X2319" i="5" s="1"/>
  <c r="V2320" i="5"/>
  <c r="E2320" i="5" s="1"/>
  <c r="X2320" i="5" s="1"/>
  <c r="V2322" i="5"/>
  <c r="E2322" i="5" s="1"/>
  <c r="X2322" i="5" s="1"/>
  <c r="V2323" i="5"/>
  <c r="E2323" i="5"/>
  <c r="X2323" i="5" s="1"/>
  <c r="V2324" i="5"/>
  <c r="E2324" i="5" s="1"/>
  <c r="X2324" i="5" s="1"/>
  <c r="V2326" i="5"/>
  <c r="E2326" i="5"/>
  <c r="X2326" i="5" s="1"/>
  <c r="V2327" i="5"/>
  <c r="E2327" i="5" s="1"/>
  <c r="X2327" i="5" s="1"/>
  <c r="V2328" i="5"/>
  <c r="E2328" i="5"/>
  <c r="X2328" i="5" s="1"/>
  <c r="V2330" i="5"/>
  <c r="E2330" i="5" s="1"/>
  <c r="X2330" i="5" s="1"/>
  <c r="V2331" i="5"/>
  <c r="E2331" i="5"/>
  <c r="X2331" i="5" s="1"/>
  <c r="V2332" i="5"/>
  <c r="E2332" i="5" s="1"/>
  <c r="X2332" i="5" s="1"/>
  <c r="V2334" i="5"/>
  <c r="E2334" i="5"/>
  <c r="X2334" i="5" s="1"/>
  <c r="V2335" i="5"/>
  <c r="E2335" i="5" s="1"/>
  <c r="X2335" i="5" s="1"/>
  <c r="V2336" i="5"/>
  <c r="E2336" i="5"/>
  <c r="X2336" i="5" s="1"/>
  <c r="V2338" i="5"/>
  <c r="E2338" i="5" s="1"/>
  <c r="X2338" i="5" s="1"/>
  <c r="V2339" i="5"/>
  <c r="E2339" i="5"/>
  <c r="X2339" i="5" s="1"/>
  <c r="V2340" i="5"/>
  <c r="E2340" i="5" s="1"/>
  <c r="X2340" i="5" s="1"/>
  <c r="V2342" i="5"/>
  <c r="E2342" i="5"/>
  <c r="X2342" i="5" s="1"/>
  <c r="V2343" i="5"/>
  <c r="E2343" i="5" s="1"/>
  <c r="X2343" i="5" s="1"/>
  <c r="V2344" i="5"/>
  <c r="E2344" i="5"/>
  <c r="X2344" i="5" s="1"/>
  <c r="V2346" i="5"/>
  <c r="E2346" i="5" s="1"/>
  <c r="X2346" i="5" s="1"/>
  <c r="V2347" i="5"/>
  <c r="E2347" i="5"/>
  <c r="X2347" i="5" s="1"/>
  <c r="V2348" i="5"/>
  <c r="E2348" i="5" s="1"/>
  <c r="X2348" i="5" s="1"/>
  <c r="V2350" i="5"/>
  <c r="E2350" i="5"/>
  <c r="X2350" i="5" s="1"/>
  <c r="V2351" i="5"/>
  <c r="E2351" i="5" s="1"/>
  <c r="X2351" i="5" s="1"/>
  <c r="V2352" i="5"/>
  <c r="E2352" i="5"/>
  <c r="X2352" i="5" s="1"/>
  <c r="V2354" i="5"/>
  <c r="E2354" i="5" s="1"/>
  <c r="X2354" i="5" s="1"/>
  <c r="V2355" i="5"/>
  <c r="E2355" i="5" s="1"/>
  <c r="X2355" i="5" s="1"/>
  <c r="V2356" i="5"/>
  <c r="E2356" i="5" s="1"/>
  <c r="X2356" i="5" s="1"/>
  <c r="V2358" i="5"/>
  <c r="E2358" i="5"/>
  <c r="X2358" i="5" s="1"/>
  <c r="V2359" i="5"/>
  <c r="E2359" i="5" s="1"/>
  <c r="X2359" i="5" s="1"/>
  <c r="V2360" i="5"/>
  <c r="E2360" i="5" s="1"/>
  <c r="X2360" i="5" s="1"/>
  <c r="V2362" i="5"/>
  <c r="E2362" i="5" s="1"/>
  <c r="X2362" i="5" s="1"/>
  <c r="V2363" i="5"/>
  <c r="E2363" i="5"/>
  <c r="X2363" i="5" s="1"/>
  <c r="V2364" i="5"/>
  <c r="E2364" i="5" s="1"/>
  <c r="X2364" i="5" s="1"/>
  <c r="V2366" i="5"/>
  <c r="E2366" i="5" s="1"/>
  <c r="X2366" i="5" s="1"/>
  <c r="V2367" i="5"/>
  <c r="E2367" i="5" s="1"/>
  <c r="X2367" i="5" s="1"/>
  <c r="V2368" i="5"/>
  <c r="E2368" i="5"/>
  <c r="X2368" i="5" s="1"/>
  <c r="V2370" i="5"/>
  <c r="E2370" i="5" s="1"/>
  <c r="X2370" i="5" s="1"/>
  <c r="V2371" i="5"/>
  <c r="E2371" i="5" s="1"/>
  <c r="X2371" i="5" s="1"/>
  <c r="V2372" i="5"/>
  <c r="E2372" i="5" s="1"/>
  <c r="X2372" i="5" s="1"/>
  <c r="V2374" i="5"/>
  <c r="E2374" i="5" s="1"/>
  <c r="X2374" i="5" s="1"/>
  <c r="V2375" i="5"/>
  <c r="E2375" i="5" s="1"/>
  <c r="X2375" i="5" s="1"/>
  <c r="V2376" i="5"/>
  <c r="E2376" i="5" s="1"/>
  <c r="X2376" i="5" s="1"/>
  <c r="V2378" i="5"/>
  <c r="E2378" i="5" s="1"/>
  <c r="X2378" i="5" s="1"/>
  <c r="V2379" i="5"/>
  <c r="E2379" i="5" s="1"/>
  <c r="X2379" i="5" s="1"/>
  <c r="V2380" i="5"/>
  <c r="E2380" i="5" s="1"/>
  <c r="X2380" i="5" s="1"/>
  <c r="V2382" i="5"/>
  <c r="E2382" i="5" s="1"/>
  <c r="X2382" i="5" s="1"/>
  <c r="V2383" i="5"/>
  <c r="E2383" i="5" s="1"/>
  <c r="X2383" i="5" s="1"/>
  <c r="V2384" i="5"/>
  <c r="E2384" i="5" s="1"/>
  <c r="X2384" i="5" s="1"/>
  <c r="V2386" i="5"/>
  <c r="E2386" i="5"/>
  <c r="X2386" i="5" s="1"/>
  <c r="V2387" i="5"/>
  <c r="E2387" i="5"/>
  <c r="X2387" i="5" s="1"/>
  <c r="V2388" i="5"/>
  <c r="E2388" i="5"/>
  <c r="X2388" i="5" s="1"/>
  <c r="V2390" i="5"/>
  <c r="E2390" i="5"/>
  <c r="X2390" i="5" s="1"/>
  <c r="V2391" i="5"/>
  <c r="E2391" i="5"/>
  <c r="X2391" i="5" s="1"/>
  <c r="V2392" i="5"/>
  <c r="E2392" i="5"/>
  <c r="X2392" i="5" s="1"/>
  <c r="V2394" i="5"/>
  <c r="E2394" i="5"/>
  <c r="X2394" i="5" s="1"/>
  <c r="V2395" i="5"/>
  <c r="E2395" i="5"/>
  <c r="X2395" i="5" s="1"/>
  <c r="V2396" i="5"/>
  <c r="E2396" i="5"/>
  <c r="X2396" i="5" s="1"/>
  <c r="V2398" i="5"/>
  <c r="E2398" i="5"/>
  <c r="X2398" i="5" s="1"/>
  <c r="V2399" i="5"/>
  <c r="E2399" i="5"/>
  <c r="X2399" i="5" s="1"/>
  <c r="V2400" i="5"/>
  <c r="E2400" i="5"/>
  <c r="X2400" i="5" s="1"/>
  <c r="V2402" i="5"/>
  <c r="E2402" i="5"/>
  <c r="X2402" i="5" s="1"/>
  <c r="V2403" i="5"/>
  <c r="E2403" i="5"/>
  <c r="X2403" i="5" s="1"/>
  <c r="V2404" i="5"/>
  <c r="E2404" i="5"/>
  <c r="X2404" i="5" s="1"/>
  <c r="V2406" i="5"/>
  <c r="E2406" i="5"/>
  <c r="X2406" i="5" s="1"/>
  <c r="V2407" i="5"/>
  <c r="E2407" i="5"/>
  <c r="X2407" i="5" s="1"/>
  <c r="V2408" i="5"/>
  <c r="E2408" i="5"/>
  <c r="X2408" i="5" s="1"/>
  <c r="V2410" i="5"/>
  <c r="E2410" i="5"/>
  <c r="X2410" i="5" s="1"/>
  <c r="V2411" i="5"/>
  <c r="E2411" i="5"/>
  <c r="X2411" i="5" s="1"/>
  <c r="V2412" i="5"/>
  <c r="E2412" i="5"/>
  <c r="X2412" i="5" s="1"/>
  <c r="V2414" i="5"/>
  <c r="E2414" i="5"/>
  <c r="X2414" i="5" s="1"/>
  <c r="V2415" i="5"/>
  <c r="E2415" i="5"/>
  <c r="X2415" i="5" s="1"/>
  <c r="V2416" i="5"/>
  <c r="E2416" i="5"/>
  <c r="X2416" i="5" s="1"/>
  <c r="V2418" i="5"/>
  <c r="E2418" i="5" s="1"/>
  <c r="X2418" i="5" s="1"/>
  <c r="V2419" i="5"/>
  <c r="E2419" i="5" s="1"/>
  <c r="X2419" i="5" s="1"/>
  <c r="V2420" i="5"/>
  <c r="E2420" i="5" s="1"/>
  <c r="X2420" i="5" s="1"/>
  <c r="V2422" i="5"/>
  <c r="E2422" i="5" s="1"/>
  <c r="X2422" i="5" s="1"/>
  <c r="V2423" i="5"/>
  <c r="E2423" i="5" s="1"/>
  <c r="X2423" i="5" s="1"/>
  <c r="V2424" i="5"/>
  <c r="E2424" i="5" s="1"/>
  <c r="X2424" i="5" s="1"/>
  <c r="V2426" i="5"/>
  <c r="E2426" i="5" s="1"/>
  <c r="X2426" i="5" s="1"/>
  <c r="V2427" i="5"/>
  <c r="E2427" i="5" s="1"/>
  <c r="X2427" i="5" s="1"/>
  <c r="V2428" i="5"/>
  <c r="E2428" i="5" s="1"/>
  <c r="X2428" i="5" s="1"/>
  <c r="V2430" i="5"/>
  <c r="E2430" i="5" s="1"/>
  <c r="X2430" i="5" s="1"/>
  <c r="V2431" i="5"/>
  <c r="E2431" i="5" s="1"/>
  <c r="X2431" i="5" s="1"/>
  <c r="V2432" i="5"/>
  <c r="E2432" i="5" s="1"/>
  <c r="X2432" i="5" s="1"/>
  <c r="V2434" i="5"/>
  <c r="E2434" i="5" s="1"/>
  <c r="X2434" i="5" s="1"/>
  <c r="V2435" i="5"/>
  <c r="E2435" i="5" s="1"/>
  <c r="X2435" i="5" s="1"/>
  <c r="V2436" i="5"/>
  <c r="E2436" i="5" s="1"/>
  <c r="X2436" i="5" s="1"/>
  <c r="V2438" i="5"/>
  <c r="E2438" i="5" s="1"/>
  <c r="X2438" i="5" s="1"/>
  <c r="V2439" i="5"/>
  <c r="E2439" i="5" s="1"/>
  <c r="X2439" i="5" s="1"/>
  <c r="V2440" i="5"/>
  <c r="E2440" i="5" s="1"/>
  <c r="X2440" i="5" s="1"/>
  <c r="V2442" i="5"/>
  <c r="E2442" i="5" s="1"/>
  <c r="X2442" i="5" s="1"/>
  <c r="V2443" i="5"/>
  <c r="E2443" i="5" s="1"/>
  <c r="X2443" i="5" s="1"/>
  <c r="V2444" i="5"/>
  <c r="E2444" i="5" s="1"/>
  <c r="X2444" i="5" s="1"/>
  <c r="V2446" i="5"/>
  <c r="E2446" i="5" s="1"/>
  <c r="X2446" i="5" s="1"/>
  <c r="V2447" i="5"/>
  <c r="E2447" i="5" s="1"/>
  <c r="X2447" i="5" s="1"/>
  <c r="V2448" i="5"/>
  <c r="E2448" i="5" s="1"/>
  <c r="X2448" i="5" s="1"/>
  <c r="V2450" i="5"/>
  <c r="E2450" i="5"/>
  <c r="X2450" i="5" s="1"/>
  <c r="V2451" i="5"/>
  <c r="E2451" i="5"/>
  <c r="X2451" i="5" s="1"/>
  <c r="V2452" i="5"/>
  <c r="E2452" i="5"/>
  <c r="X2452" i="5" s="1"/>
  <c r="V2454" i="5"/>
  <c r="E2454" i="5"/>
  <c r="X2454" i="5" s="1"/>
  <c r="V2455" i="5"/>
  <c r="E2455" i="5"/>
  <c r="X2455" i="5" s="1"/>
  <c r="V2456" i="5"/>
  <c r="E2456" i="5"/>
  <c r="X2456" i="5" s="1"/>
  <c r="V2458" i="5"/>
  <c r="E2458" i="5"/>
  <c r="X2458" i="5" s="1"/>
  <c r="V2459" i="5"/>
  <c r="E2459" i="5"/>
  <c r="X2459" i="5" s="1"/>
  <c r="V2460" i="5"/>
  <c r="E2460" i="5"/>
  <c r="X2460" i="5" s="1"/>
  <c r="V2462" i="5"/>
  <c r="E2462" i="5"/>
  <c r="X2462" i="5" s="1"/>
  <c r="V2463" i="5"/>
  <c r="E2463" i="5"/>
  <c r="X2463" i="5" s="1"/>
  <c r="V2464" i="5"/>
  <c r="E2464" i="5"/>
  <c r="X2464" i="5" s="1"/>
  <c r="V2466" i="5"/>
  <c r="E2466" i="5"/>
  <c r="X2466" i="5" s="1"/>
  <c r="V2467" i="5"/>
  <c r="E2467" i="5"/>
  <c r="X2467" i="5" s="1"/>
  <c r="V2468" i="5"/>
  <c r="E2468" i="5"/>
  <c r="X2468" i="5" s="1"/>
  <c r="V2470" i="5"/>
  <c r="E2470" i="5"/>
  <c r="X2470" i="5" s="1"/>
  <c r="V2471" i="5"/>
  <c r="E2471" i="5"/>
  <c r="X2471" i="5" s="1"/>
  <c r="V2472" i="5"/>
  <c r="E2472" i="5"/>
  <c r="X2472" i="5" s="1"/>
  <c r="V2474" i="5"/>
  <c r="E2474" i="5"/>
  <c r="X2474" i="5" s="1"/>
  <c r="V2475" i="5"/>
  <c r="E2475" i="5"/>
  <c r="X2475" i="5" s="1"/>
  <c r="V2476" i="5"/>
  <c r="E2476" i="5"/>
  <c r="X2476" i="5" s="1"/>
  <c r="V2478" i="5"/>
  <c r="E2478" i="5"/>
  <c r="X2478" i="5" s="1"/>
  <c r="V2479" i="5"/>
  <c r="E2479" i="5"/>
  <c r="X2479" i="5" s="1"/>
  <c r="V2480" i="5"/>
  <c r="E2480" i="5"/>
  <c r="X2480" i="5" s="1"/>
  <c r="V2482" i="5"/>
  <c r="E2482" i="5" s="1"/>
  <c r="X2482" i="5" s="1"/>
  <c r="V2483" i="5"/>
  <c r="E2483" i="5" s="1"/>
  <c r="X2483" i="5" s="1"/>
  <c r="V2484" i="5"/>
  <c r="E2484" i="5" s="1"/>
  <c r="X2484" i="5" s="1"/>
  <c r="V2486" i="5"/>
  <c r="E2486" i="5" s="1"/>
  <c r="X2486" i="5" s="1"/>
  <c r="V2487" i="5"/>
  <c r="E2487" i="5" s="1"/>
  <c r="X2487" i="5" s="1"/>
  <c r="V2488" i="5"/>
  <c r="E2488" i="5" s="1"/>
  <c r="X2488" i="5" s="1"/>
  <c r="V2490" i="5"/>
  <c r="E2490" i="5" s="1"/>
  <c r="X2490" i="5" s="1"/>
  <c r="V2491" i="5"/>
  <c r="E2491" i="5" s="1"/>
  <c r="X2491" i="5" s="1"/>
  <c r="V2492" i="5"/>
  <c r="E2492" i="5" s="1"/>
  <c r="X2492" i="5" s="1"/>
  <c r="V2494" i="5"/>
  <c r="E2494" i="5" s="1"/>
  <c r="X2494" i="5" s="1"/>
  <c r="V2495" i="5"/>
  <c r="E2495" i="5" s="1"/>
  <c r="X2495" i="5" s="1"/>
  <c r="V2496" i="5"/>
  <c r="E2496" i="5" s="1"/>
  <c r="X2496" i="5" s="1"/>
  <c r="V2498" i="5"/>
  <c r="E2498" i="5" s="1"/>
  <c r="X2498" i="5" s="1"/>
  <c r="E2499" i="5"/>
  <c r="X2499" i="5" s="1"/>
  <c r="V2504" i="5"/>
  <c r="E2504" i="5" s="1"/>
  <c r="X2504" i="5" s="1"/>
  <c r="F39" i="6"/>
  <c r="F28" i="6"/>
  <c r="F17" i="6"/>
  <c r="F98" i="6"/>
  <c r="H98" i="6" s="1"/>
  <c r="C123" i="6"/>
  <c r="C122" i="6"/>
  <c r="C121" i="6"/>
  <c r="C120" i="6"/>
  <c r="G103" i="6"/>
  <c r="G102" i="6"/>
  <c r="G101" i="6"/>
  <c r="G100" i="6"/>
  <c r="G88" i="6"/>
  <c r="G87" i="6"/>
  <c r="G86" i="6"/>
  <c r="G85" i="6"/>
  <c r="G84" i="6"/>
  <c r="F50" i="6"/>
  <c r="F61" i="6"/>
  <c r="F72" i="6"/>
  <c r="F83" i="6" s="1"/>
  <c r="H83" i="6" s="1"/>
  <c r="G83" i="6"/>
  <c r="G77" i="6"/>
  <c r="G76" i="6"/>
  <c r="G75" i="6"/>
  <c r="G74" i="6"/>
  <c r="G73" i="6"/>
  <c r="G72" i="6"/>
  <c r="J74" i="6"/>
  <c r="G66" i="6"/>
  <c r="G65" i="6"/>
  <c r="G64" i="6"/>
  <c r="G63" i="6"/>
  <c r="G62" i="6"/>
  <c r="G61" i="6"/>
  <c r="H61" i="6"/>
  <c r="D61" i="6" s="1"/>
  <c r="G55" i="6"/>
  <c r="H55" i="6" s="1"/>
  <c r="D55" i="6" s="1"/>
  <c r="G54" i="6"/>
  <c r="G53" i="6"/>
  <c r="G52" i="6"/>
  <c r="G51" i="6"/>
  <c r="G50" i="6"/>
  <c r="H50" i="6"/>
  <c r="D50" i="6" s="1"/>
  <c r="G44" i="6"/>
  <c r="G43" i="6"/>
  <c r="G42" i="6"/>
  <c r="G41" i="6"/>
  <c r="G39" i="6"/>
  <c r="H39" i="6"/>
  <c r="D39" i="6" s="1"/>
  <c r="G33" i="6"/>
  <c r="G32" i="6"/>
  <c r="G31" i="6"/>
  <c r="G30" i="6"/>
  <c r="G29" i="6"/>
  <c r="G28" i="6"/>
  <c r="H28" i="6"/>
  <c r="D28" i="6" s="1"/>
  <c r="G17" i="6"/>
  <c r="H17" i="6"/>
  <c r="D17" i="6"/>
  <c r="H7" i="6"/>
  <c r="D7" i="6"/>
  <c r="G9" i="6"/>
  <c r="H9" i="6" s="1"/>
  <c r="D9" i="6" s="1"/>
  <c r="C37" i="6"/>
  <c r="C36" i="6"/>
  <c r="C35" i="6"/>
  <c r="C34" i="6"/>
  <c r="I33" i="6"/>
  <c r="J33" i="6"/>
  <c r="I32" i="6"/>
  <c r="J32" i="6"/>
  <c r="I31" i="6"/>
  <c r="J31" i="6"/>
  <c r="I30" i="6"/>
  <c r="J30" i="6"/>
  <c r="I29" i="6"/>
  <c r="J29" i="6"/>
  <c r="B155" i="5"/>
  <c r="B156" i="5"/>
  <c r="B190" i="5"/>
  <c r="B191" i="5"/>
  <c r="B289" i="5"/>
  <c r="B290" i="5"/>
  <c r="B347" i="5"/>
  <c r="B348" i="5"/>
  <c r="B394" i="5"/>
  <c r="B395" i="5"/>
  <c r="AB13" i="5"/>
  <c r="AB14" i="5"/>
  <c r="AB15" i="5"/>
  <c r="AB16" i="5"/>
  <c r="AB17" i="5"/>
  <c r="AB18" i="5"/>
  <c r="AB19" i="5"/>
  <c r="AB20" i="5"/>
  <c r="AB22" i="5"/>
  <c r="AB23" i="5"/>
  <c r="AB24" i="5"/>
  <c r="AB26" i="5"/>
  <c r="AB27" i="5"/>
  <c r="AB28" i="5"/>
  <c r="AB30" i="5"/>
  <c r="AB31" i="5"/>
  <c r="AB32" i="5"/>
  <c r="AB34" i="5"/>
  <c r="AB35" i="5"/>
  <c r="AB36" i="5"/>
  <c r="AB38" i="5"/>
  <c r="AB39" i="5"/>
  <c r="AB40" i="5"/>
  <c r="AB42" i="5"/>
  <c r="AB43" i="5"/>
  <c r="AB44" i="5"/>
  <c r="AB46" i="5"/>
  <c r="AB47" i="5"/>
  <c r="AB48" i="5"/>
  <c r="AB50" i="5"/>
  <c r="AB51" i="5"/>
  <c r="AB52" i="5"/>
  <c r="AB54" i="5"/>
  <c r="AB55" i="5"/>
  <c r="AB56" i="5"/>
  <c r="AB58" i="5"/>
  <c r="AB59" i="5"/>
  <c r="AB60" i="5"/>
  <c r="AB62" i="5"/>
  <c r="AB63" i="5"/>
  <c r="AB64" i="5"/>
  <c r="AB66" i="5"/>
  <c r="AB67" i="5"/>
  <c r="AB68" i="5"/>
  <c r="AB70" i="5"/>
  <c r="AB71" i="5"/>
  <c r="AB72" i="5"/>
  <c r="AB74" i="5"/>
  <c r="AB75" i="5"/>
  <c r="AB76" i="5"/>
  <c r="AB78" i="5"/>
  <c r="AB79" i="5"/>
  <c r="AB80" i="5"/>
  <c r="AB82" i="5"/>
  <c r="AB83" i="5"/>
  <c r="AB84" i="5"/>
  <c r="AB86" i="5"/>
  <c r="AB87" i="5"/>
  <c r="AB88" i="5"/>
  <c r="AB90" i="5"/>
  <c r="AB91" i="5"/>
  <c r="AB92" i="5"/>
  <c r="AB94" i="5"/>
  <c r="AB95" i="5"/>
  <c r="AB96" i="5"/>
  <c r="AB98" i="5"/>
  <c r="AB99" i="5"/>
  <c r="AB100" i="5"/>
  <c r="AB102" i="5"/>
  <c r="AB103" i="5"/>
  <c r="AB104" i="5"/>
  <c r="AB106" i="5"/>
  <c r="AB107" i="5"/>
  <c r="AB108" i="5"/>
  <c r="AB110" i="5"/>
  <c r="AB111" i="5"/>
  <c r="AB112" i="5"/>
  <c r="AB114" i="5"/>
  <c r="AB115" i="5"/>
  <c r="AB116" i="5"/>
  <c r="AB118" i="5"/>
  <c r="AB119" i="5"/>
  <c r="AB120" i="5"/>
  <c r="AB122" i="5"/>
  <c r="AB123" i="5"/>
  <c r="AB124" i="5"/>
  <c r="AB126" i="5"/>
  <c r="AB127" i="5"/>
  <c r="AB128" i="5"/>
  <c r="AB130" i="5"/>
  <c r="AB131" i="5"/>
  <c r="AB132" i="5"/>
  <c r="AB134" i="5"/>
  <c r="AB135" i="5"/>
  <c r="AB136" i="5"/>
  <c r="AB138" i="5"/>
  <c r="AB139" i="5"/>
  <c r="AB140" i="5"/>
  <c r="AB142" i="5"/>
  <c r="AB143" i="5"/>
  <c r="AB144" i="5"/>
  <c r="AB146" i="5"/>
  <c r="AB147" i="5"/>
  <c r="AB148" i="5"/>
  <c r="AB150" i="5"/>
  <c r="AB151" i="5"/>
  <c r="AB152" i="5"/>
  <c r="AB154" i="5"/>
  <c r="AB155" i="5"/>
  <c r="AB156" i="5"/>
  <c r="AB158" i="5"/>
  <c r="AB159" i="5"/>
  <c r="AB160" i="5"/>
  <c r="AB162" i="5"/>
  <c r="AB163" i="5"/>
  <c r="AB164" i="5"/>
  <c r="AB166" i="5"/>
  <c r="AB167" i="5"/>
  <c r="AB168" i="5"/>
  <c r="AB170" i="5"/>
  <c r="AB171" i="5"/>
  <c r="AB172" i="5"/>
  <c r="AB174" i="5"/>
  <c r="AB175" i="5"/>
  <c r="AB176" i="5"/>
  <c r="AB178" i="5"/>
  <c r="AB179" i="5"/>
  <c r="AB180" i="5"/>
  <c r="AB182" i="5"/>
  <c r="AB183" i="5"/>
  <c r="AB184" i="5"/>
  <c r="AB186" i="5"/>
  <c r="AB187" i="5"/>
  <c r="AB188" i="5"/>
  <c r="AB190" i="5"/>
  <c r="AB191" i="5"/>
  <c r="AB192" i="5"/>
  <c r="AB194" i="5"/>
  <c r="AB195" i="5"/>
  <c r="AB196" i="5"/>
  <c r="AB198" i="5"/>
  <c r="AB199" i="5"/>
  <c r="AB200" i="5"/>
  <c r="AB202" i="5"/>
  <c r="AB203" i="5"/>
  <c r="AB204" i="5"/>
  <c r="AB206" i="5"/>
  <c r="AB207" i="5"/>
  <c r="AB208" i="5"/>
  <c r="AB210" i="5"/>
  <c r="AB211" i="5"/>
  <c r="AB212" i="5"/>
  <c r="AB214" i="5"/>
  <c r="AB215" i="5"/>
  <c r="AB216" i="5"/>
  <c r="AB218" i="5"/>
  <c r="AB219" i="5"/>
  <c r="AB220" i="5"/>
  <c r="AB222" i="5"/>
  <c r="AB223" i="5"/>
  <c r="AB224" i="5"/>
  <c r="AB226" i="5"/>
  <c r="AB227" i="5"/>
  <c r="AB228" i="5"/>
  <c r="AB230" i="5"/>
  <c r="AB231" i="5"/>
  <c r="AB232" i="5"/>
  <c r="AB234" i="5"/>
  <c r="AB235" i="5"/>
  <c r="AB236" i="5"/>
  <c r="AB238" i="5"/>
  <c r="AB239" i="5"/>
  <c r="AB240" i="5"/>
  <c r="AB242" i="5"/>
  <c r="AB243" i="5"/>
  <c r="AB244" i="5"/>
  <c r="AB246" i="5"/>
  <c r="AB247" i="5"/>
  <c r="AB248" i="5"/>
  <c r="AB250" i="5"/>
  <c r="AB251" i="5"/>
  <c r="AB252" i="5"/>
  <c r="AB254" i="5"/>
  <c r="AB255" i="5"/>
  <c r="AB256" i="5"/>
  <c r="AB258" i="5"/>
  <c r="AB259" i="5"/>
  <c r="AB260" i="5"/>
  <c r="AB262" i="5"/>
  <c r="AB263" i="5"/>
  <c r="AB264" i="5"/>
  <c r="AB266" i="5"/>
  <c r="AB267" i="5"/>
  <c r="AB268" i="5"/>
  <c r="AB270" i="5"/>
  <c r="AB271" i="5"/>
  <c r="AB272" i="5"/>
  <c r="AB274" i="5"/>
  <c r="AB275" i="5"/>
  <c r="AB276" i="5"/>
  <c r="AB278" i="5"/>
  <c r="AB279" i="5"/>
  <c r="AB280" i="5"/>
  <c r="AB282" i="5"/>
  <c r="AB283" i="5"/>
  <c r="AB284" i="5"/>
  <c r="AB286" i="5"/>
  <c r="AB287" i="5"/>
  <c r="AB288" i="5"/>
  <c r="AB290" i="5"/>
  <c r="AB291" i="5"/>
  <c r="AB292" i="5"/>
  <c r="AB294" i="5"/>
  <c r="AB295" i="5"/>
  <c r="AB296" i="5"/>
  <c r="AB298" i="5"/>
  <c r="AB299" i="5"/>
  <c r="AB300" i="5"/>
  <c r="AB302" i="5"/>
  <c r="AB303" i="5"/>
  <c r="AB304" i="5"/>
  <c r="AB306" i="5"/>
  <c r="AB307" i="5"/>
  <c r="AB308" i="5"/>
  <c r="AB310" i="5"/>
  <c r="AB311" i="5"/>
  <c r="AB312" i="5"/>
  <c r="AB314" i="5"/>
  <c r="AB315" i="5"/>
  <c r="AB316" i="5"/>
  <c r="AB318" i="5"/>
  <c r="AB319" i="5"/>
  <c r="AB320" i="5"/>
  <c r="AB322" i="5"/>
  <c r="AB323" i="5"/>
  <c r="AB324" i="5"/>
  <c r="AB326" i="5"/>
  <c r="AB327" i="5"/>
  <c r="AB328" i="5"/>
  <c r="AB330" i="5"/>
  <c r="AB331" i="5"/>
  <c r="AB332" i="5"/>
  <c r="AB334" i="5"/>
  <c r="AB335" i="5"/>
  <c r="AB336" i="5"/>
  <c r="AB338" i="5"/>
  <c r="AB339" i="5"/>
  <c r="AB340" i="5"/>
  <c r="AB342" i="5"/>
  <c r="AB343" i="5"/>
  <c r="AB344" i="5"/>
  <c r="AB346" i="5"/>
  <c r="AB347" i="5"/>
  <c r="AB348" i="5"/>
  <c r="AB350" i="5"/>
  <c r="AB351" i="5"/>
  <c r="AB352" i="5"/>
  <c r="AB354" i="5"/>
  <c r="AB355" i="5"/>
  <c r="AB356" i="5"/>
  <c r="AB358" i="5"/>
  <c r="AB359" i="5"/>
  <c r="AB360" i="5"/>
  <c r="AB362" i="5"/>
  <c r="AB363" i="5"/>
  <c r="AB364" i="5"/>
  <c r="AB366" i="5"/>
  <c r="AB367" i="5"/>
  <c r="AB368" i="5"/>
  <c r="AB370" i="5"/>
  <c r="AB371" i="5"/>
  <c r="AB372" i="5"/>
  <c r="AB374" i="5"/>
  <c r="AB375" i="5"/>
  <c r="AB376" i="5"/>
  <c r="AB378" i="5"/>
  <c r="AB379" i="5"/>
  <c r="AB380" i="5"/>
  <c r="AB382" i="5"/>
  <c r="AB383" i="5"/>
  <c r="AB384" i="5"/>
  <c r="AB386" i="5"/>
  <c r="AB387" i="5"/>
  <c r="AB388" i="5"/>
  <c r="AB390" i="5"/>
  <c r="AB391" i="5"/>
  <c r="AB392" i="5"/>
  <c r="AB394" i="5"/>
  <c r="AB395" i="5"/>
  <c r="AB396" i="5"/>
  <c r="A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S2157" i="5" s="1"/>
  <c r="B2158" i="5"/>
  <c r="B2159" i="5"/>
  <c r="B2160" i="5"/>
  <c r="B2161" i="5"/>
  <c r="B2162" i="5"/>
  <c r="B2163" i="5"/>
  <c r="B2164" i="5"/>
  <c r="B2165" i="5"/>
  <c r="S2165" i="5" s="1"/>
  <c r="B2166" i="5"/>
  <c r="B2167" i="5"/>
  <c r="B2168" i="5"/>
  <c r="B2169" i="5"/>
  <c r="S2169" i="5" s="1"/>
  <c r="B2170" i="5"/>
  <c r="B2171" i="5"/>
  <c r="B2172" i="5"/>
  <c r="B2173" i="5"/>
  <c r="S2173" i="5" s="1"/>
  <c r="B2174" i="5"/>
  <c r="B2175" i="5"/>
  <c r="B2176" i="5"/>
  <c r="B2177" i="5"/>
  <c r="S2177" i="5" s="1"/>
  <c r="B2178" i="5"/>
  <c r="B2179" i="5"/>
  <c r="B2180" i="5"/>
  <c r="B2181" i="5"/>
  <c r="S2181" i="5" s="1"/>
  <c r="B2182" i="5"/>
  <c r="B2183" i="5"/>
  <c r="B2184" i="5"/>
  <c r="B2185" i="5"/>
  <c r="S2185" i="5" s="1"/>
  <c r="B2186" i="5"/>
  <c r="B2187" i="5"/>
  <c r="B2188" i="5"/>
  <c r="B2189" i="5"/>
  <c r="S2189" i="5" s="1"/>
  <c r="B2190" i="5"/>
  <c r="B2191" i="5"/>
  <c r="B2192" i="5"/>
  <c r="B2193" i="5"/>
  <c r="S2193" i="5" s="1"/>
  <c r="B2194" i="5"/>
  <c r="B2195" i="5"/>
  <c r="B2196" i="5"/>
  <c r="B2197" i="5"/>
  <c r="S2197" i="5" s="1"/>
  <c r="B2198" i="5"/>
  <c r="B2199" i="5"/>
  <c r="B2200" i="5"/>
  <c r="B2201" i="5"/>
  <c r="S2201" i="5" s="1"/>
  <c r="B2202" i="5"/>
  <c r="B2203" i="5"/>
  <c r="B2204" i="5"/>
  <c r="B2205" i="5"/>
  <c r="S2205" i="5" s="1"/>
  <c r="B2206" i="5"/>
  <c r="B2207" i="5"/>
  <c r="B2208" i="5"/>
  <c r="B2209" i="5"/>
  <c r="S2209" i="5" s="1"/>
  <c r="B2210" i="5"/>
  <c r="B2211" i="5"/>
  <c r="B2212" i="5"/>
  <c r="B2213" i="5"/>
  <c r="S2213" i="5" s="1"/>
  <c r="B2214" i="5"/>
  <c r="B2215" i="5"/>
  <c r="B2216" i="5"/>
  <c r="B2217" i="5"/>
  <c r="S2217" i="5" s="1"/>
  <c r="B2218" i="5"/>
  <c r="B2219" i="5"/>
  <c r="B2220" i="5"/>
  <c r="B2221" i="5"/>
  <c r="S2221" i="5" s="1"/>
  <c r="B2222" i="5"/>
  <c r="B2223" i="5"/>
  <c r="B2224" i="5"/>
  <c r="B2225" i="5"/>
  <c r="T2225" i="5" s="1"/>
  <c r="B2226" i="5"/>
  <c r="B2227" i="5"/>
  <c r="B2228" i="5"/>
  <c r="B2229" i="5"/>
  <c r="S2229" i="5" s="1"/>
  <c r="B2230" i="5"/>
  <c r="B2231" i="5"/>
  <c r="B2232" i="5"/>
  <c r="B2233" i="5"/>
  <c r="S2233" i="5" s="1"/>
  <c r="B2234" i="5"/>
  <c r="B2235" i="5"/>
  <c r="B2236" i="5"/>
  <c r="B2237" i="5"/>
  <c r="T2237" i="5" s="1"/>
  <c r="B2238" i="5"/>
  <c r="B2239" i="5"/>
  <c r="B2240" i="5"/>
  <c r="B2241" i="5"/>
  <c r="S2241" i="5" s="1"/>
  <c r="B2242" i="5"/>
  <c r="B2243" i="5"/>
  <c r="B2244" i="5"/>
  <c r="B2245" i="5"/>
  <c r="S2245" i="5" s="1"/>
  <c r="B2246" i="5"/>
  <c r="B2247" i="5"/>
  <c r="B2248" i="5"/>
  <c r="B2249" i="5"/>
  <c r="S2249" i="5" s="1"/>
  <c r="B2250" i="5"/>
  <c r="B2251" i="5"/>
  <c r="B2252" i="5"/>
  <c r="B2253" i="5"/>
  <c r="S2253" i="5" s="1"/>
  <c r="B2254" i="5"/>
  <c r="B2255" i="5"/>
  <c r="B2256" i="5"/>
  <c r="B2257" i="5"/>
  <c r="T2257" i="5" s="1"/>
  <c r="B2258" i="5"/>
  <c r="B2259" i="5"/>
  <c r="B2260" i="5"/>
  <c r="B2261" i="5"/>
  <c r="S2261" i="5" s="1"/>
  <c r="B2262" i="5"/>
  <c r="B2263" i="5"/>
  <c r="B2264" i="5"/>
  <c r="B2265" i="5"/>
  <c r="S2265" i="5" s="1"/>
  <c r="B2266" i="5"/>
  <c r="B2267" i="5"/>
  <c r="B2268" i="5"/>
  <c r="B2269" i="5"/>
  <c r="S2269" i="5" s="1"/>
  <c r="B2270" i="5"/>
  <c r="B2271" i="5"/>
  <c r="B2272" i="5"/>
  <c r="B2273" i="5"/>
  <c r="T2273" i="5" s="1"/>
  <c r="B2274" i="5"/>
  <c r="B2275" i="5"/>
  <c r="B2276" i="5"/>
  <c r="B2277" i="5"/>
  <c r="T2277" i="5" s="1"/>
  <c r="B2278" i="5"/>
  <c r="B2279" i="5"/>
  <c r="B2280" i="5"/>
  <c r="B2281" i="5"/>
  <c r="S2281" i="5" s="1"/>
  <c r="B2282" i="5"/>
  <c r="B2283" i="5"/>
  <c r="B2284" i="5"/>
  <c r="B2285" i="5"/>
  <c r="S2285" i="5" s="1"/>
  <c r="B2286" i="5"/>
  <c r="B2287" i="5"/>
  <c r="B2288" i="5"/>
  <c r="B2289" i="5"/>
  <c r="S2289" i="5" s="1"/>
  <c r="B2290" i="5"/>
  <c r="B2291" i="5"/>
  <c r="B2292" i="5"/>
  <c r="B2293" i="5"/>
  <c r="S2293" i="5" s="1"/>
  <c r="B2294" i="5"/>
  <c r="B2295" i="5"/>
  <c r="B2296" i="5"/>
  <c r="B2297" i="5"/>
  <c r="S2297" i="5" s="1"/>
  <c r="B2298" i="5"/>
  <c r="B2299" i="5"/>
  <c r="B2300" i="5"/>
  <c r="B2301" i="5"/>
  <c r="S2301" i="5" s="1"/>
  <c r="B2302" i="5"/>
  <c r="B2303" i="5"/>
  <c r="B2304" i="5"/>
  <c r="B2305" i="5"/>
  <c r="S2305" i="5" s="1"/>
  <c r="B2306" i="5"/>
  <c r="B2307" i="5"/>
  <c r="B2308" i="5"/>
  <c r="B2309" i="5"/>
  <c r="S2309" i="5" s="1"/>
  <c r="B2310" i="5"/>
  <c r="B2311" i="5"/>
  <c r="B2312" i="5"/>
  <c r="B2313" i="5"/>
  <c r="T2313" i="5" s="1"/>
  <c r="B2314" i="5"/>
  <c r="B2315" i="5"/>
  <c r="B2316" i="5"/>
  <c r="B2317" i="5"/>
  <c r="S2317" i="5" s="1"/>
  <c r="B2318" i="5"/>
  <c r="B2319" i="5"/>
  <c r="B2320" i="5"/>
  <c r="B2321" i="5"/>
  <c r="T2321" i="5" s="1"/>
  <c r="B2322" i="5"/>
  <c r="B2323" i="5"/>
  <c r="B2324" i="5"/>
  <c r="B2325" i="5"/>
  <c r="S2325" i="5" s="1"/>
  <c r="B2326" i="5"/>
  <c r="B2327" i="5"/>
  <c r="B2328" i="5"/>
  <c r="B2329" i="5"/>
  <c r="S2329" i="5" s="1"/>
  <c r="B2330" i="5"/>
  <c r="B2331" i="5"/>
  <c r="B2332" i="5"/>
  <c r="B2333" i="5"/>
  <c r="T2333" i="5" s="1"/>
  <c r="B2334" i="5"/>
  <c r="B2335" i="5"/>
  <c r="B2336" i="5"/>
  <c r="B2337" i="5"/>
  <c r="S2337" i="5" s="1"/>
  <c r="B2338" i="5"/>
  <c r="B2339" i="5"/>
  <c r="B2340" i="5"/>
  <c r="B2341" i="5"/>
  <c r="S2341" i="5" s="1"/>
  <c r="B2342" i="5"/>
  <c r="B2343" i="5"/>
  <c r="B2344" i="5"/>
  <c r="B2345" i="5"/>
  <c r="S2345" i="5" s="1"/>
  <c r="B2346" i="5"/>
  <c r="B2347" i="5"/>
  <c r="B2348" i="5"/>
  <c r="B2349" i="5"/>
  <c r="T2349" i="5" s="1"/>
  <c r="B2350" i="5"/>
  <c r="B2351" i="5"/>
  <c r="B2352" i="5"/>
  <c r="B2353" i="5"/>
  <c r="S2353" i="5" s="1"/>
  <c r="B2354" i="5"/>
  <c r="B2355" i="5"/>
  <c r="B2356" i="5"/>
  <c r="B2357" i="5"/>
  <c r="T2357" i="5" s="1"/>
  <c r="B2358" i="5"/>
  <c r="B2359" i="5"/>
  <c r="B2360" i="5"/>
  <c r="B2361" i="5"/>
  <c r="S2361" i="5" s="1"/>
  <c r="B2362" i="5"/>
  <c r="B2363" i="5"/>
  <c r="B2364" i="5"/>
  <c r="B2365" i="5"/>
  <c r="S2365" i="5" s="1"/>
  <c r="B2366" i="5"/>
  <c r="B2367" i="5"/>
  <c r="B2368" i="5"/>
  <c r="B2369" i="5"/>
  <c r="S2369" i="5" s="1"/>
  <c r="B2370" i="5"/>
  <c r="B2371" i="5"/>
  <c r="B2372" i="5"/>
  <c r="B2373" i="5"/>
  <c r="T2373" i="5" s="1"/>
  <c r="B2374" i="5"/>
  <c r="B2375" i="5"/>
  <c r="B2376" i="5"/>
  <c r="B2377" i="5"/>
  <c r="S2377" i="5" s="1"/>
  <c r="B2378" i="5"/>
  <c r="B2379" i="5"/>
  <c r="B2380" i="5"/>
  <c r="B2381" i="5"/>
  <c r="S2381" i="5" s="1"/>
  <c r="B2382" i="5"/>
  <c r="B2383" i="5"/>
  <c r="B2384" i="5"/>
  <c r="B2385" i="5"/>
  <c r="S2385" i="5" s="1"/>
  <c r="B2386" i="5"/>
  <c r="B2387" i="5"/>
  <c r="B2388" i="5"/>
  <c r="B2389" i="5"/>
  <c r="T2389" i="5" s="1"/>
  <c r="B2390" i="5"/>
  <c r="B2391" i="5"/>
  <c r="B2392" i="5"/>
  <c r="B2393" i="5"/>
  <c r="S2393" i="5" s="1"/>
  <c r="B2394" i="5"/>
  <c r="B2395" i="5"/>
  <c r="B2396" i="5"/>
  <c r="B2397" i="5"/>
  <c r="S2397" i="5" s="1"/>
  <c r="B2398" i="5"/>
  <c r="B2399" i="5"/>
  <c r="B2400" i="5"/>
  <c r="B2401" i="5"/>
  <c r="S2401" i="5" s="1"/>
  <c r="B2402" i="5"/>
  <c r="B2403" i="5"/>
  <c r="B2404" i="5"/>
  <c r="B2405" i="5"/>
  <c r="S2405" i="5" s="1"/>
  <c r="B2406" i="5"/>
  <c r="B2407" i="5"/>
  <c r="B2408" i="5"/>
  <c r="B2409" i="5"/>
  <c r="S2409" i="5" s="1"/>
  <c r="B2410" i="5"/>
  <c r="B2411" i="5"/>
  <c r="B2412" i="5"/>
  <c r="B2413" i="5"/>
  <c r="S2413" i="5" s="1"/>
  <c r="B2414" i="5"/>
  <c r="B2415" i="5"/>
  <c r="B2416" i="5"/>
  <c r="B2417" i="5"/>
  <c r="T2417" i="5" s="1"/>
  <c r="B2418" i="5"/>
  <c r="B2419" i="5"/>
  <c r="B2420" i="5"/>
  <c r="B2421" i="5"/>
  <c r="T2421" i="5" s="1"/>
  <c r="B2422" i="5"/>
  <c r="B2423" i="5"/>
  <c r="B2424" i="5"/>
  <c r="B2425" i="5"/>
  <c r="S2425" i="5" s="1"/>
  <c r="B2426" i="5"/>
  <c r="B2427" i="5"/>
  <c r="B2428" i="5"/>
  <c r="B2429" i="5"/>
  <c r="S2429" i="5" s="1"/>
  <c r="B2430" i="5"/>
  <c r="B2431" i="5"/>
  <c r="B2432" i="5"/>
  <c r="B2433" i="5"/>
  <c r="S2433" i="5" s="1"/>
  <c r="B2434" i="5"/>
  <c r="B2435" i="5"/>
  <c r="B2436" i="5"/>
  <c r="B2437" i="5"/>
  <c r="S2437" i="5" s="1"/>
  <c r="B2438" i="5"/>
  <c r="B2439" i="5"/>
  <c r="B2440" i="5"/>
  <c r="B2441" i="5"/>
  <c r="S2441" i="5" s="1"/>
  <c r="B2442" i="5"/>
  <c r="B2443" i="5"/>
  <c r="B2444" i="5"/>
  <c r="B2445" i="5"/>
  <c r="T2445" i="5" s="1"/>
  <c r="B2446" i="5"/>
  <c r="B2447" i="5"/>
  <c r="B2448" i="5"/>
  <c r="B2449" i="5"/>
  <c r="S2449" i="5" s="1"/>
  <c r="B2450" i="5"/>
  <c r="B2451" i="5"/>
  <c r="B2452" i="5"/>
  <c r="B2453" i="5"/>
  <c r="S2453" i="5" s="1"/>
  <c r="B2454" i="5"/>
  <c r="B2455" i="5"/>
  <c r="B2456" i="5"/>
  <c r="B2457" i="5"/>
  <c r="S2457" i="5" s="1"/>
  <c r="B2458" i="5"/>
  <c r="B2459" i="5"/>
  <c r="B2460" i="5"/>
  <c r="B2461" i="5"/>
  <c r="S2461" i="5" s="1"/>
  <c r="B2462" i="5"/>
  <c r="B2463" i="5"/>
  <c r="B2464" i="5"/>
  <c r="B2465" i="5"/>
  <c r="S2465" i="5" s="1"/>
  <c r="B2466" i="5"/>
  <c r="B2467" i="5"/>
  <c r="B2468" i="5"/>
  <c r="B2469" i="5"/>
  <c r="S2469" i="5" s="1"/>
  <c r="B2470" i="5"/>
  <c r="B2471" i="5"/>
  <c r="B2472" i="5"/>
  <c r="B2473" i="5"/>
  <c r="S2473" i="5" s="1"/>
  <c r="B2474" i="5"/>
  <c r="B2475" i="5"/>
  <c r="B2476" i="5"/>
  <c r="B2477" i="5"/>
  <c r="S2477" i="5" s="1"/>
  <c r="B2478" i="5"/>
  <c r="B2479" i="5"/>
  <c r="B2480" i="5"/>
  <c r="B2481" i="5"/>
  <c r="T2481" i="5" s="1"/>
  <c r="B2482" i="5"/>
  <c r="B2483" i="5"/>
  <c r="B2484" i="5"/>
  <c r="B2485" i="5"/>
  <c r="S2485" i="5" s="1"/>
  <c r="B2486" i="5"/>
  <c r="B2487" i="5"/>
  <c r="B2488" i="5"/>
  <c r="B2489" i="5"/>
  <c r="S2489" i="5" s="1"/>
  <c r="B2490" i="5"/>
  <c r="B2491" i="5"/>
  <c r="B2492" i="5"/>
  <c r="B2493" i="5"/>
  <c r="S2493" i="5" s="1"/>
  <c r="B2494" i="5"/>
  <c r="B2495" i="5"/>
  <c r="B2496" i="5"/>
  <c r="B2497" i="5"/>
  <c r="S2497" i="5" s="1"/>
  <c r="B2498" i="5"/>
  <c r="B2499" i="5"/>
  <c r="B2504" i="5"/>
  <c r="AB399" i="5"/>
  <c r="AB400" i="5"/>
  <c r="AB402" i="5"/>
  <c r="AB403" i="5"/>
  <c r="AB404" i="5"/>
  <c r="AB406" i="5"/>
  <c r="AB407" i="5"/>
  <c r="AB408" i="5"/>
  <c r="AB410" i="5"/>
  <c r="AB411" i="5"/>
  <c r="AB412" i="5"/>
  <c r="AB414" i="5"/>
  <c r="AB415" i="5"/>
  <c r="AB416" i="5"/>
  <c r="AB418" i="5"/>
  <c r="AB419" i="5"/>
  <c r="AB420" i="5"/>
  <c r="AB422" i="5"/>
  <c r="AB423" i="5"/>
  <c r="AB424" i="5"/>
  <c r="AB426" i="5"/>
  <c r="AB427" i="5"/>
  <c r="AB428" i="5"/>
  <c r="AB430" i="5"/>
  <c r="AB431" i="5"/>
  <c r="AB432" i="5"/>
  <c r="AB434" i="5"/>
  <c r="AB435" i="5"/>
  <c r="AB436" i="5"/>
  <c r="AB438" i="5"/>
  <c r="AB439" i="5"/>
  <c r="AB440" i="5"/>
  <c r="AB442" i="5"/>
  <c r="AB443" i="5"/>
  <c r="AB444" i="5"/>
  <c r="AB446" i="5"/>
  <c r="AB447" i="5"/>
  <c r="AB448" i="5"/>
  <c r="AB450" i="5"/>
  <c r="AB451" i="5"/>
  <c r="AB452" i="5"/>
  <c r="AB454" i="5"/>
  <c r="AB455" i="5"/>
  <c r="AB456" i="5"/>
  <c r="AB458" i="5"/>
  <c r="AB459" i="5"/>
  <c r="AB460" i="5"/>
  <c r="AB462" i="5"/>
  <c r="AB463" i="5"/>
  <c r="AB464" i="5"/>
  <c r="AB466" i="5"/>
  <c r="AB467" i="5"/>
  <c r="AB468" i="5"/>
  <c r="AB470" i="5"/>
  <c r="AB471" i="5"/>
  <c r="AB472" i="5"/>
  <c r="AB474" i="5"/>
  <c r="AB475" i="5"/>
  <c r="AB476" i="5"/>
  <c r="AB478" i="5"/>
  <c r="AB479" i="5"/>
  <c r="AB480" i="5"/>
  <c r="AB482" i="5"/>
  <c r="AB483" i="5"/>
  <c r="AB484" i="5"/>
  <c r="AB486" i="5"/>
  <c r="AB487" i="5"/>
  <c r="AB488" i="5"/>
  <c r="AB490" i="5"/>
  <c r="AB491" i="5"/>
  <c r="AB492" i="5"/>
  <c r="AB494" i="5"/>
  <c r="AB495" i="5"/>
  <c r="AB496" i="5"/>
  <c r="AB498" i="5"/>
  <c r="AB499" i="5"/>
  <c r="AB500" i="5"/>
  <c r="AB502" i="5"/>
  <c r="AB503" i="5"/>
  <c r="AB504" i="5"/>
  <c r="AB506" i="5"/>
  <c r="AB507" i="5"/>
  <c r="AB508" i="5"/>
  <c r="AB510" i="5"/>
  <c r="AB511" i="5"/>
  <c r="AB512" i="5"/>
  <c r="AB514" i="5"/>
  <c r="AB515" i="5"/>
  <c r="AB516" i="5"/>
  <c r="AB518" i="5"/>
  <c r="AB519" i="5"/>
  <c r="AB520" i="5"/>
  <c r="AB522" i="5"/>
  <c r="AB523" i="5"/>
  <c r="AB524" i="5"/>
  <c r="AB526" i="5"/>
  <c r="AB527" i="5"/>
  <c r="AB528" i="5"/>
  <c r="AB530" i="5"/>
  <c r="AB531" i="5"/>
  <c r="AB532" i="5"/>
  <c r="AB534" i="5"/>
  <c r="AB535" i="5"/>
  <c r="AB536" i="5"/>
  <c r="AB538" i="5"/>
  <c r="AB539" i="5"/>
  <c r="AB540" i="5"/>
  <c r="AB542" i="5"/>
  <c r="AB543" i="5"/>
  <c r="AB544" i="5"/>
  <c r="AB546" i="5"/>
  <c r="AB547" i="5"/>
  <c r="AB548" i="5"/>
  <c r="AB550" i="5"/>
  <c r="AB551" i="5"/>
  <c r="AB552" i="5"/>
  <c r="AB554" i="5"/>
  <c r="AB555" i="5"/>
  <c r="AB556" i="5"/>
  <c r="AB558" i="5"/>
  <c r="AB559" i="5"/>
  <c r="AB560" i="5"/>
  <c r="AB562" i="5"/>
  <c r="AB563" i="5"/>
  <c r="AB564" i="5"/>
  <c r="AB566" i="5"/>
  <c r="AB567" i="5"/>
  <c r="AB568" i="5"/>
  <c r="AB570" i="5"/>
  <c r="AB571" i="5"/>
  <c r="AB572" i="5"/>
  <c r="AB574" i="5"/>
  <c r="AB575" i="5"/>
  <c r="AB576" i="5"/>
  <c r="AB578" i="5"/>
  <c r="AB579" i="5"/>
  <c r="AB580" i="5"/>
  <c r="AB582" i="5"/>
  <c r="AB583" i="5"/>
  <c r="AB584" i="5"/>
  <c r="AB586" i="5"/>
  <c r="AB587" i="5"/>
  <c r="AB588" i="5"/>
  <c r="AB590" i="5"/>
  <c r="AB591" i="5"/>
  <c r="AB592" i="5"/>
  <c r="AB594" i="5"/>
  <c r="AB595" i="5"/>
  <c r="AB596" i="5"/>
  <c r="AB598" i="5"/>
  <c r="AB599" i="5"/>
  <c r="AB600" i="5"/>
  <c r="AB602" i="5"/>
  <c r="AB603" i="5"/>
  <c r="AB604" i="5"/>
  <c r="AB606" i="5"/>
  <c r="AB607" i="5"/>
  <c r="AB608" i="5"/>
  <c r="AB610" i="5"/>
  <c r="AB611" i="5"/>
  <c r="AB612" i="5"/>
  <c r="AB614" i="5"/>
  <c r="AB615" i="5"/>
  <c r="AB616" i="5"/>
  <c r="AB618" i="5"/>
  <c r="AB619" i="5"/>
  <c r="AB620" i="5"/>
  <c r="AB622" i="5"/>
  <c r="AB623" i="5"/>
  <c r="AB624" i="5"/>
  <c r="AB626" i="5"/>
  <c r="AB627" i="5"/>
  <c r="AB628" i="5"/>
  <c r="AB630" i="5"/>
  <c r="AB631" i="5"/>
  <c r="AB632" i="5"/>
  <c r="AB634" i="5"/>
  <c r="AB635" i="5"/>
  <c r="AB636" i="5"/>
  <c r="AB638" i="5"/>
  <c r="AB639" i="5"/>
  <c r="AB640" i="5"/>
  <c r="AB642" i="5"/>
  <c r="AB643" i="5"/>
  <c r="AB644" i="5"/>
  <c r="AB646" i="5"/>
  <c r="AB647" i="5"/>
  <c r="AB648" i="5"/>
  <c r="AB650" i="5"/>
  <c r="AB651" i="5"/>
  <c r="AB652" i="5"/>
  <c r="AB654" i="5"/>
  <c r="AB655" i="5"/>
  <c r="AB656" i="5"/>
  <c r="AB658" i="5"/>
  <c r="AB659" i="5"/>
  <c r="AB660" i="5"/>
  <c r="AB662" i="5"/>
  <c r="AB663" i="5"/>
  <c r="AB664" i="5"/>
  <c r="AB666" i="5"/>
  <c r="AB667" i="5"/>
  <c r="AB668" i="5"/>
  <c r="AB670" i="5"/>
  <c r="AB671" i="5"/>
  <c r="AB672" i="5"/>
  <c r="AB674" i="5"/>
  <c r="AB675" i="5"/>
  <c r="AB676" i="5"/>
  <c r="AB678" i="5"/>
  <c r="AB679" i="5"/>
  <c r="AB680" i="5"/>
  <c r="AB682" i="5"/>
  <c r="AB683" i="5"/>
  <c r="AB684" i="5"/>
  <c r="AB686" i="5"/>
  <c r="AB687" i="5"/>
  <c r="AB688" i="5"/>
  <c r="AB690" i="5"/>
  <c r="AB691" i="5"/>
  <c r="AB692" i="5"/>
  <c r="AB694" i="5"/>
  <c r="AB695" i="5"/>
  <c r="AB696" i="5"/>
  <c r="AB698" i="5"/>
  <c r="AB699" i="5"/>
  <c r="AB700" i="5"/>
  <c r="AB702" i="5"/>
  <c r="AB703" i="5"/>
  <c r="AB704" i="5"/>
  <c r="AB706" i="5"/>
  <c r="AB707" i="5"/>
  <c r="AB708" i="5"/>
  <c r="AB710" i="5"/>
  <c r="AB711" i="5"/>
  <c r="AB712" i="5"/>
  <c r="AB714" i="5"/>
  <c r="AB715" i="5"/>
  <c r="AB716" i="5"/>
  <c r="AB718" i="5"/>
  <c r="AB719" i="5"/>
  <c r="AB720" i="5"/>
  <c r="AB722" i="5"/>
  <c r="AB723" i="5"/>
  <c r="AB724" i="5"/>
  <c r="AB726" i="5"/>
  <c r="AB727" i="5"/>
  <c r="AB728" i="5"/>
  <c r="AB730" i="5"/>
  <c r="AB731" i="5"/>
  <c r="AB732" i="5"/>
  <c r="AB734" i="5"/>
  <c r="AB735" i="5"/>
  <c r="AB736" i="5"/>
  <c r="AB738" i="5"/>
  <c r="AB739" i="5"/>
  <c r="AB740" i="5"/>
  <c r="AB742" i="5"/>
  <c r="AB743" i="5"/>
  <c r="AB744" i="5"/>
  <c r="AB746" i="5"/>
  <c r="AB747" i="5"/>
  <c r="AB748" i="5"/>
  <c r="AB750" i="5"/>
  <c r="AB751" i="5"/>
  <c r="AB752" i="5"/>
  <c r="AB754" i="5"/>
  <c r="AB755" i="5"/>
  <c r="AB756" i="5"/>
  <c r="AB758" i="5"/>
  <c r="AB759" i="5"/>
  <c r="AB760" i="5"/>
  <c r="AB762" i="5"/>
  <c r="AB763" i="5"/>
  <c r="AB764" i="5"/>
  <c r="AB766" i="5"/>
  <c r="AB767" i="5"/>
  <c r="AB768" i="5"/>
  <c r="AB770" i="5"/>
  <c r="AB771" i="5"/>
  <c r="AB772" i="5"/>
  <c r="AB774" i="5"/>
  <c r="AB775" i="5"/>
  <c r="AB776" i="5"/>
  <c r="AB778" i="5"/>
  <c r="AB779" i="5"/>
  <c r="AB780" i="5"/>
  <c r="AB782" i="5"/>
  <c r="AB783" i="5"/>
  <c r="AB784" i="5"/>
  <c r="AB786" i="5"/>
  <c r="AB787" i="5"/>
  <c r="AB788" i="5"/>
  <c r="AB790" i="5"/>
  <c r="AB791" i="5"/>
  <c r="AB792" i="5"/>
  <c r="AB794" i="5"/>
  <c r="AB795" i="5"/>
  <c r="AB796" i="5"/>
  <c r="AB798" i="5"/>
  <c r="AB799" i="5"/>
  <c r="AB800" i="5"/>
  <c r="AB802" i="5"/>
  <c r="AB803" i="5"/>
  <c r="AB804" i="5"/>
  <c r="AB806" i="5"/>
  <c r="AB807" i="5"/>
  <c r="AB808" i="5"/>
  <c r="AB810" i="5"/>
  <c r="AB811" i="5"/>
  <c r="AB812" i="5"/>
  <c r="AB814" i="5"/>
  <c r="AB815" i="5"/>
  <c r="AB816" i="5"/>
  <c r="AB818" i="5"/>
  <c r="AB819" i="5"/>
  <c r="AB820" i="5"/>
  <c r="AB822" i="5"/>
  <c r="AB823" i="5"/>
  <c r="AB824" i="5"/>
  <c r="AB826" i="5"/>
  <c r="AB827" i="5"/>
  <c r="AB828" i="5"/>
  <c r="AB830" i="5"/>
  <c r="AB831" i="5"/>
  <c r="AB832" i="5"/>
  <c r="AB834" i="5"/>
  <c r="AB835" i="5"/>
  <c r="AB836" i="5"/>
  <c r="AB838" i="5"/>
  <c r="AB839" i="5"/>
  <c r="AB840" i="5"/>
  <c r="AB842" i="5"/>
  <c r="AB843" i="5"/>
  <c r="AB844" i="5"/>
  <c r="AB846" i="5"/>
  <c r="AB847" i="5"/>
  <c r="AB848" i="5"/>
  <c r="AB850" i="5"/>
  <c r="AB851" i="5"/>
  <c r="AB852" i="5"/>
  <c r="AB854" i="5"/>
  <c r="AB855" i="5"/>
  <c r="AB856" i="5"/>
  <c r="AB858" i="5"/>
  <c r="AB859" i="5"/>
  <c r="AB860" i="5"/>
  <c r="AB862" i="5"/>
  <c r="AB863" i="5"/>
  <c r="AB864" i="5"/>
  <c r="AB866" i="5"/>
  <c r="AB867" i="5"/>
  <c r="AB868" i="5"/>
  <c r="AB870" i="5"/>
  <c r="AB871" i="5"/>
  <c r="AB872" i="5"/>
  <c r="AB874" i="5"/>
  <c r="AB875" i="5"/>
  <c r="AB876" i="5"/>
  <c r="AB878" i="5"/>
  <c r="AB879" i="5"/>
  <c r="AB880" i="5"/>
  <c r="AB882" i="5"/>
  <c r="AB883" i="5"/>
  <c r="AB884" i="5"/>
  <c r="AB886" i="5"/>
  <c r="AB887" i="5"/>
  <c r="AB888" i="5"/>
  <c r="AB890" i="5"/>
  <c r="AB891" i="5"/>
  <c r="AB892" i="5"/>
  <c r="AB894" i="5"/>
  <c r="AB895" i="5"/>
  <c r="AB896" i="5"/>
  <c r="AB898" i="5"/>
  <c r="AB899" i="5"/>
  <c r="AB900" i="5"/>
  <c r="AB902" i="5"/>
  <c r="AB903" i="5"/>
  <c r="AB904" i="5"/>
  <c r="AB906" i="5"/>
  <c r="AB907" i="5"/>
  <c r="AB908" i="5"/>
  <c r="AB909" i="5"/>
  <c r="AB910" i="5"/>
  <c r="AB911" i="5"/>
  <c r="AB912" i="5"/>
  <c r="AB913" i="5"/>
  <c r="AB914" i="5"/>
  <c r="AB915" i="5"/>
  <c r="AB916" i="5"/>
  <c r="AB917" i="5"/>
  <c r="AB918" i="5"/>
  <c r="AB919" i="5"/>
  <c r="AB920" i="5"/>
  <c r="AB922" i="5"/>
  <c r="AB923" i="5"/>
  <c r="AB924" i="5"/>
  <c r="AB926" i="5"/>
  <c r="AB927" i="5"/>
  <c r="AB928" i="5"/>
  <c r="AB930" i="5"/>
  <c r="AB931" i="5"/>
  <c r="AB932" i="5"/>
  <c r="AB934" i="5"/>
  <c r="AB935" i="5"/>
  <c r="AB936" i="5"/>
  <c r="AB938" i="5"/>
  <c r="AB939" i="5"/>
  <c r="AB940" i="5"/>
  <c r="AB942" i="5"/>
  <c r="AB943" i="5"/>
  <c r="AB944" i="5"/>
  <c r="AB946" i="5"/>
  <c r="AB947" i="5"/>
  <c r="AB948" i="5"/>
  <c r="AB950" i="5"/>
  <c r="AB951" i="5"/>
  <c r="AB952" i="5"/>
  <c r="AB954" i="5"/>
  <c r="AB955" i="5"/>
  <c r="AB956" i="5"/>
  <c r="AB958" i="5"/>
  <c r="AB959" i="5"/>
  <c r="AB960" i="5"/>
  <c r="AB962" i="5"/>
  <c r="AB963" i="5"/>
  <c r="AB964" i="5"/>
  <c r="AB966" i="5"/>
  <c r="AB967" i="5"/>
  <c r="AB968" i="5"/>
  <c r="AB970" i="5"/>
  <c r="AB971" i="5"/>
  <c r="AB972" i="5"/>
  <c r="AB974" i="5"/>
  <c r="AB975" i="5"/>
  <c r="AB976" i="5"/>
  <c r="AB978" i="5"/>
  <c r="AB979" i="5"/>
  <c r="AB980" i="5"/>
  <c r="AB982" i="5"/>
  <c r="AB983" i="5"/>
  <c r="AB984" i="5"/>
  <c r="AB986" i="5"/>
  <c r="AB987" i="5"/>
  <c r="AB988" i="5"/>
  <c r="AB990" i="5"/>
  <c r="AB991" i="5"/>
  <c r="AB992" i="5"/>
  <c r="AB994" i="5"/>
  <c r="AB995" i="5"/>
  <c r="AB996" i="5"/>
  <c r="AB998" i="5"/>
  <c r="AB999" i="5"/>
  <c r="AB1000" i="5"/>
  <c r="AB1002" i="5"/>
  <c r="AB1003" i="5"/>
  <c r="AB1004" i="5"/>
  <c r="AB1006" i="5"/>
  <c r="AB1007" i="5"/>
  <c r="AB1008" i="5"/>
  <c r="AB1010" i="5"/>
  <c r="AB1011" i="5"/>
  <c r="AB1012" i="5"/>
  <c r="AB1014" i="5"/>
  <c r="AB1015" i="5"/>
  <c r="AB1016" i="5"/>
  <c r="AB1018" i="5"/>
  <c r="AB1019" i="5"/>
  <c r="AB1020" i="5"/>
  <c r="AB1022" i="5"/>
  <c r="AB1023" i="5"/>
  <c r="AB1024" i="5"/>
  <c r="AB1026" i="5"/>
  <c r="AB1027" i="5"/>
  <c r="AB1028" i="5"/>
  <c r="AB1030" i="5"/>
  <c r="AB1031" i="5"/>
  <c r="AB1032" i="5"/>
  <c r="AB1034" i="5"/>
  <c r="AB1035" i="5"/>
  <c r="AB1036" i="5"/>
  <c r="AB1038" i="5"/>
  <c r="AB1039" i="5"/>
  <c r="AB1040" i="5"/>
  <c r="AB1042" i="5"/>
  <c r="AB1043" i="5"/>
  <c r="AB1044" i="5"/>
  <c r="AB1046" i="5"/>
  <c r="AB1047" i="5"/>
  <c r="AB1048" i="5"/>
  <c r="AB1050" i="5"/>
  <c r="AB1051" i="5"/>
  <c r="AB1052" i="5"/>
  <c r="AB1054" i="5"/>
  <c r="AB1055" i="5"/>
  <c r="AB1056" i="5"/>
  <c r="AB1058" i="5"/>
  <c r="AB1059" i="5"/>
  <c r="AB1060" i="5"/>
  <c r="AB1062" i="5"/>
  <c r="AB1063" i="5"/>
  <c r="AB1064" i="5"/>
  <c r="AB1066" i="5"/>
  <c r="AB1067" i="5"/>
  <c r="AB1068" i="5"/>
  <c r="AB1070" i="5"/>
  <c r="AB1071" i="5"/>
  <c r="AB1072" i="5"/>
  <c r="AB1074" i="5"/>
  <c r="AB1075" i="5"/>
  <c r="AB1076" i="5"/>
  <c r="AB1078" i="5"/>
  <c r="AB1079" i="5"/>
  <c r="AB1080" i="5"/>
  <c r="AB1082" i="5"/>
  <c r="AB1083" i="5"/>
  <c r="AB1084" i="5"/>
  <c r="AB1086" i="5"/>
  <c r="AB1087" i="5"/>
  <c r="AB1088" i="5"/>
  <c r="AB1090" i="5"/>
  <c r="AB1091" i="5"/>
  <c r="AB1092" i="5"/>
  <c r="AB1094" i="5"/>
  <c r="AB1095" i="5"/>
  <c r="AB1096" i="5"/>
  <c r="AB1098" i="5"/>
  <c r="AB1099" i="5"/>
  <c r="AB1100" i="5"/>
  <c r="AB1102" i="5"/>
  <c r="AB1103" i="5"/>
  <c r="AB1104" i="5"/>
  <c r="AB1106" i="5"/>
  <c r="AB1107" i="5"/>
  <c r="AB1108" i="5"/>
  <c r="AB1110" i="5"/>
  <c r="AB1111" i="5"/>
  <c r="AB1112" i="5"/>
  <c r="AB1114" i="5"/>
  <c r="AB1115" i="5"/>
  <c r="AB1116" i="5"/>
  <c r="AB1118" i="5"/>
  <c r="AB1119" i="5"/>
  <c r="AB1120" i="5"/>
  <c r="AB1122" i="5"/>
  <c r="AB1123" i="5"/>
  <c r="AB1124" i="5"/>
  <c r="AB1126" i="5"/>
  <c r="AB1127" i="5"/>
  <c r="AB1128" i="5"/>
  <c r="AB1130" i="5"/>
  <c r="AB1131" i="5"/>
  <c r="AB1132" i="5"/>
  <c r="AB1134" i="5"/>
  <c r="AB1135" i="5"/>
  <c r="AB1136" i="5"/>
  <c r="AB1138" i="5"/>
  <c r="AB1139" i="5"/>
  <c r="AB1140" i="5"/>
  <c r="AB1142" i="5"/>
  <c r="AB1143" i="5"/>
  <c r="AB1144" i="5"/>
  <c r="AB1146" i="5"/>
  <c r="AB1147" i="5"/>
  <c r="AB1148" i="5"/>
  <c r="AB1150" i="5"/>
  <c r="AB1151" i="5"/>
  <c r="AB1152" i="5"/>
  <c r="AB1154" i="5"/>
  <c r="AB1155" i="5"/>
  <c r="AB1156" i="5"/>
  <c r="AB1158" i="5"/>
  <c r="AB1159" i="5"/>
  <c r="AB1160" i="5"/>
  <c r="AB1162" i="5"/>
  <c r="AB1163" i="5"/>
  <c r="AB1164" i="5"/>
  <c r="AB1166" i="5"/>
  <c r="AB1167" i="5"/>
  <c r="AB1168" i="5"/>
  <c r="AB1170" i="5"/>
  <c r="AB1171" i="5"/>
  <c r="AB1172" i="5"/>
  <c r="AB1174" i="5"/>
  <c r="AB1175" i="5"/>
  <c r="AB1176" i="5"/>
  <c r="AB1178" i="5"/>
  <c r="AB1179" i="5"/>
  <c r="AB1180" i="5"/>
  <c r="AB1182" i="5"/>
  <c r="AB1183" i="5"/>
  <c r="AB1184" i="5"/>
  <c r="AB1186" i="5"/>
  <c r="AB1187" i="5"/>
  <c r="AB1188" i="5"/>
  <c r="AB1190" i="5"/>
  <c r="AB1191" i="5"/>
  <c r="AB1192" i="5"/>
  <c r="AB1194" i="5"/>
  <c r="AB1195" i="5"/>
  <c r="AB1196" i="5"/>
  <c r="AB1198" i="5"/>
  <c r="AB1199" i="5"/>
  <c r="AB1200" i="5"/>
  <c r="AB1202" i="5"/>
  <c r="AB1203" i="5"/>
  <c r="AB1204" i="5"/>
  <c r="AB1206" i="5"/>
  <c r="AB1207" i="5"/>
  <c r="AB1208" i="5"/>
  <c r="AB1210" i="5"/>
  <c r="AB1211" i="5"/>
  <c r="AB1212" i="5"/>
  <c r="AB1214" i="5"/>
  <c r="AB1215" i="5"/>
  <c r="AB1216" i="5"/>
  <c r="AB1218" i="5"/>
  <c r="AB1219" i="5"/>
  <c r="AB1220" i="5"/>
  <c r="AB1222" i="5"/>
  <c r="AB1223" i="5"/>
  <c r="AB1224" i="5"/>
  <c r="AB1226" i="5"/>
  <c r="AB1227" i="5"/>
  <c r="AB1228" i="5"/>
  <c r="AB1230" i="5"/>
  <c r="AB1231" i="5"/>
  <c r="AB1232" i="5"/>
  <c r="AB1234" i="5"/>
  <c r="AB1235" i="5"/>
  <c r="AB1236" i="5"/>
  <c r="AB1238" i="5"/>
  <c r="AB1239" i="5"/>
  <c r="AB1240" i="5"/>
  <c r="AB1242" i="5"/>
  <c r="AB1243" i="5"/>
  <c r="AB1244" i="5"/>
  <c r="AB1246" i="5"/>
  <c r="AB1247" i="5"/>
  <c r="AB1248" i="5"/>
  <c r="AB1250" i="5"/>
  <c r="AB1251" i="5"/>
  <c r="AB1252" i="5"/>
  <c r="AB1254" i="5"/>
  <c r="AB1255" i="5"/>
  <c r="AB1256" i="5"/>
  <c r="AB1258" i="5"/>
  <c r="AB1259" i="5"/>
  <c r="AB1260" i="5"/>
  <c r="AB1262" i="5"/>
  <c r="AB1263" i="5"/>
  <c r="AB1264" i="5"/>
  <c r="AB1266" i="5"/>
  <c r="AB1267" i="5"/>
  <c r="AB1268" i="5"/>
  <c r="AB1270" i="5"/>
  <c r="AB1271" i="5"/>
  <c r="AB1272" i="5"/>
  <c r="AB1274" i="5"/>
  <c r="AB1275" i="5"/>
  <c r="AB1276" i="5"/>
  <c r="AB1278" i="5"/>
  <c r="AB1279" i="5"/>
  <c r="AB1280" i="5"/>
  <c r="AB1282" i="5"/>
  <c r="AB1283" i="5"/>
  <c r="AB1284" i="5"/>
  <c r="AB1286" i="5"/>
  <c r="AB1287" i="5"/>
  <c r="AB1288" i="5"/>
  <c r="AB1290" i="5"/>
  <c r="AB1291" i="5"/>
  <c r="AB1292" i="5"/>
  <c r="AB1294" i="5"/>
  <c r="AB1295" i="5"/>
  <c r="AB1296" i="5"/>
  <c r="AB1298" i="5"/>
  <c r="AB1299" i="5"/>
  <c r="AB1300" i="5"/>
  <c r="AB1302" i="5"/>
  <c r="AB1303" i="5"/>
  <c r="AB1304" i="5"/>
  <c r="AB1306" i="5"/>
  <c r="AB1307" i="5"/>
  <c r="AB1308" i="5"/>
  <c r="AB1310" i="5"/>
  <c r="AB1311" i="5"/>
  <c r="AB1312" i="5"/>
  <c r="AB1314" i="5"/>
  <c r="AB1315" i="5"/>
  <c r="AB1316" i="5"/>
  <c r="AB1318" i="5"/>
  <c r="AB1319" i="5"/>
  <c r="AB1320" i="5"/>
  <c r="AB1322" i="5"/>
  <c r="AB1323" i="5"/>
  <c r="AB1324" i="5"/>
  <c r="AB1326" i="5"/>
  <c r="AB1327" i="5"/>
  <c r="AB1328" i="5"/>
  <c r="AB1330" i="5"/>
  <c r="AB1331" i="5"/>
  <c r="AB1332" i="5"/>
  <c r="AB1334" i="5"/>
  <c r="AB1335" i="5"/>
  <c r="AB1336" i="5"/>
  <c r="AB1338" i="5"/>
  <c r="AB1339" i="5"/>
  <c r="AB1340" i="5"/>
  <c r="AB1342" i="5"/>
  <c r="AB1343" i="5"/>
  <c r="AB1344" i="5"/>
  <c r="AB1346" i="5"/>
  <c r="AB1347" i="5"/>
  <c r="AB1348" i="5"/>
  <c r="AB1350" i="5"/>
  <c r="AB1351" i="5"/>
  <c r="AB1352" i="5"/>
  <c r="AB1354" i="5"/>
  <c r="AB1355" i="5"/>
  <c r="AB1356" i="5"/>
  <c r="AB1358" i="5"/>
  <c r="AB1359" i="5"/>
  <c r="AB1360" i="5"/>
  <c r="AB1362" i="5"/>
  <c r="AB1363" i="5"/>
  <c r="AB1364" i="5"/>
  <c r="AB1366" i="5"/>
  <c r="AB1367" i="5"/>
  <c r="AB1368" i="5"/>
  <c r="AB1370" i="5"/>
  <c r="AB1371" i="5"/>
  <c r="AB1372" i="5"/>
  <c r="AB1374" i="5"/>
  <c r="AB1375" i="5"/>
  <c r="AB1376" i="5"/>
  <c r="AB1378" i="5"/>
  <c r="AB1379" i="5"/>
  <c r="AB1380" i="5"/>
  <c r="AB1382" i="5"/>
  <c r="AB1383" i="5"/>
  <c r="AB1384" i="5"/>
  <c r="AB1386" i="5"/>
  <c r="AB1387" i="5"/>
  <c r="AB1388" i="5"/>
  <c r="AB1390" i="5"/>
  <c r="AB1391" i="5"/>
  <c r="AB1392" i="5"/>
  <c r="AB1394" i="5"/>
  <c r="AB1395" i="5"/>
  <c r="AB1396" i="5"/>
  <c r="AB1398" i="5"/>
  <c r="AB1399" i="5"/>
  <c r="AB1400" i="5"/>
  <c r="AB1402" i="5"/>
  <c r="AB1403" i="5"/>
  <c r="AB1404" i="5"/>
  <c r="AB1406" i="5"/>
  <c r="AB1407" i="5"/>
  <c r="AB1408" i="5"/>
  <c r="AB1410" i="5"/>
  <c r="AB1411" i="5"/>
  <c r="AB1412" i="5"/>
  <c r="AB1414" i="5"/>
  <c r="AB1415" i="5"/>
  <c r="AB1416" i="5"/>
  <c r="AB1418" i="5"/>
  <c r="AB1419" i="5"/>
  <c r="AB1420" i="5"/>
  <c r="AB1422" i="5"/>
  <c r="AB1423" i="5"/>
  <c r="AB1424" i="5"/>
  <c r="AB1426" i="5"/>
  <c r="AB1427" i="5"/>
  <c r="AB1428"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10" i="5"/>
  <c r="AB1811" i="5"/>
  <c r="AB1812" i="5"/>
  <c r="AB1814" i="5"/>
  <c r="AB1815" i="5"/>
  <c r="AB1816" i="5"/>
  <c r="AB1818" i="5"/>
  <c r="AB1819" i="5"/>
  <c r="AB1820" i="5"/>
  <c r="AB1822" i="5"/>
  <c r="AB1823" i="5"/>
  <c r="AB1824" i="5"/>
  <c r="AB1826" i="5"/>
  <c r="AB1827" i="5"/>
  <c r="AB1828" i="5"/>
  <c r="AB1830" i="5"/>
  <c r="AB1831" i="5"/>
  <c r="AB1832" i="5"/>
  <c r="AB1834" i="5"/>
  <c r="AB1835" i="5"/>
  <c r="AB1836" i="5"/>
  <c r="AB1838" i="5"/>
  <c r="AB1839" i="5"/>
  <c r="AB1840" i="5"/>
  <c r="AB1842" i="5"/>
  <c r="AB1843" i="5"/>
  <c r="AB1844" i="5"/>
  <c r="AB1846" i="5"/>
  <c r="AB1847" i="5"/>
  <c r="AB1848" i="5"/>
  <c r="AB1850" i="5"/>
  <c r="AB1851" i="5"/>
  <c r="AB1852" i="5"/>
  <c r="AB1854" i="5"/>
  <c r="AB1855" i="5"/>
  <c r="AB1856" i="5"/>
  <c r="AB1858" i="5"/>
  <c r="AB1859" i="5"/>
  <c r="AB1860" i="5"/>
  <c r="AB1862" i="5"/>
  <c r="AB1863" i="5"/>
  <c r="AB1864" i="5"/>
  <c r="AB1866" i="5"/>
  <c r="AB1867" i="5"/>
  <c r="AB1868" i="5"/>
  <c r="AB1870" i="5"/>
  <c r="AB1871" i="5"/>
  <c r="AB1872" i="5"/>
  <c r="AB1874" i="5"/>
  <c r="AB1875" i="5"/>
  <c r="AB1876" i="5"/>
  <c r="AB1878" i="5"/>
  <c r="AB1879" i="5"/>
  <c r="AB1880" i="5"/>
  <c r="AB1882" i="5"/>
  <c r="AB1883" i="5"/>
  <c r="AB1884" i="5"/>
  <c r="AB1886" i="5"/>
  <c r="AB1887" i="5"/>
  <c r="AB1888" i="5"/>
  <c r="AB1890" i="5"/>
  <c r="AB1891" i="5"/>
  <c r="AB1892" i="5"/>
  <c r="AB1894" i="5"/>
  <c r="AB1895" i="5"/>
  <c r="AB1896" i="5"/>
  <c r="AB1898" i="5"/>
  <c r="AB1899" i="5"/>
  <c r="AB1900" i="5"/>
  <c r="AB1902" i="5"/>
  <c r="AB1903" i="5"/>
  <c r="AB1904" i="5"/>
  <c r="AB1906" i="5"/>
  <c r="AB1907" i="5"/>
  <c r="AB1908" i="5"/>
  <c r="AB1910" i="5"/>
  <c r="AB1911" i="5"/>
  <c r="AB1912" i="5"/>
  <c r="AB1914" i="5"/>
  <c r="AB1915" i="5"/>
  <c r="AB1916" i="5"/>
  <c r="AB1918" i="5"/>
  <c r="AB1919" i="5"/>
  <c r="AB1920" i="5"/>
  <c r="AB1922" i="5"/>
  <c r="AB1923" i="5"/>
  <c r="AB1924" i="5"/>
  <c r="AB1926" i="5"/>
  <c r="AB1927" i="5"/>
  <c r="AB1928" i="5"/>
  <c r="AB1930" i="5"/>
  <c r="AB1931" i="5"/>
  <c r="AB1932" i="5"/>
  <c r="AB1934" i="5"/>
  <c r="AB1935" i="5"/>
  <c r="AB1936" i="5"/>
  <c r="AB1938" i="5"/>
  <c r="AB1939" i="5"/>
  <c r="AB1940" i="5"/>
  <c r="AB1942" i="5"/>
  <c r="AB1943" i="5"/>
  <c r="AB1944" i="5"/>
  <c r="AB1946" i="5"/>
  <c r="AB1947" i="5"/>
  <c r="AB1948" i="5"/>
  <c r="AB1950" i="5"/>
  <c r="AB1951" i="5"/>
  <c r="AB1952" i="5"/>
  <c r="AB1954" i="5"/>
  <c r="AB1955" i="5"/>
  <c r="AB1956" i="5"/>
  <c r="AB1958" i="5"/>
  <c r="AB1959" i="5"/>
  <c r="AB1960" i="5"/>
  <c r="AB1962" i="5"/>
  <c r="AB1963" i="5"/>
  <c r="AB1964" i="5"/>
  <c r="AB1966" i="5"/>
  <c r="AB1967" i="5"/>
  <c r="AB1968" i="5"/>
  <c r="AB1970" i="5"/>
  <c r="AB1971" i="5"/>
  <c r="AB1972" i="5"/>
  <c r="AB1974" i="5"/>
  <c r="AB1975" i="5"/>
  <c r="AB1976" i="5"/>
  <c r="AB1978" i="5"/>
  <c r="AB1979" i="5"/>
  <c r="AB1980" i="5"/>
  <c r="AB1982" i="5"/>
  <c r="AB1983" i="5"/>
  <c r="AB1984" i="5"/>
  <c r="AB1986" i="5"/>
  <c r="AB1987" i="5"/>
  <c r="AB1988" i="5"/>
  <c r="AB1990" i="5"/>
  <c r="AB1991" i="5"/>
  <c r="AB1992" i="5"/>
  <c r="AB1994" i="5"/>
  <c r="AB1995" i="5"/>
  <c r="AB1996" i="5"/>
  <c r="AB1998" i="5"/>
  <c r="AB1999" i="5"/>
  <c r="AB2000" i="5"/>
  <c r="AB2002" i="5"/>
  <c r="AB2003" i="5"/>
  <c r="AB2004" i="5"/>
  <c r="AB2006" i="5"/>
  <c r="AB2007" i="5"/>
  <c r="AB2008" i="5"/>
  <c r="AB2010" i="5"/>
  <c r="AB2011" i="5"/>
  <c r="AB2012" i="5"/>
  <c r="AB2014" i="5"/>
  <c r="AB2015" i="5"/>
  <c r="AB2016" i="5"/>
  <c r="AB2018" i="5"/>
  <c r="AB2019" i="5"/>
  <c r="AB2020" i="5"/>
  <c r="AB2022" i="5"/>
  <c r="AB2023" i="5"/>
  <c r="AB2024" i="5"/>
  <c r="AB2026" i="5"/>
  <c r="AB2027" i="5"/>
  <c r="AB2028" i="5"/>
  <c r="AB2030" i="5"/>
  <c r="AB2031" i="5"/>
  <c r="AB2032" i="5"/>
  <c r="AB2034" i="5"/>
  <c r="AB2035" i="5"/>
  <c r="AB2036" i="5"/>
  <c r="AB2038" i="5"/>
  <c r="AB2039" i="5"/>
  <c r="AB2040" i="5"/>
  <c r="AB2042" i="5"/>
  <c r="AB2043" i="5"/>
  <c r="AB2044" i="5"/>
  <c r="AB2046" i="5"/>
  <c r="AB2047" i="5"/>
  <c r="AB2048" i="5"/>
  <c r="AB2050" i="5"/>
  <c r="AB2051" i="5"/>
  <c r="AB2052" i="5"/>
  <c r="AB2054" i="5"/>
  <c r="AB2055" i="5"/>
  <c r="AB2056" i="5"/>
  <c r="AB2058" i="5"/>
  <c r="AB2059" i="5"/>
  <c r="AB2060" i="5"/>
  <c r="AB2062" i="5"/>
  <c r="AB2063" i="5"/>
  <c r="AB2064" i="5"/>
  <c r="AB2066" i="5"/>
  <c r="AB2067" i="5"/>
  <c r="AB2068" i="5"/>
  <c r="AB2070" i="5"/>
  <c r="AB2071" i="5"/>
  <c r="AB2072" i="5"/>
  <c r="AB2074" i="5"/>
  <c r="AB2075" i="5"/>
  <c r="AB2076" i="5"/>
  <c r="AB2078" i="5"/>
  <c r="AB2079" i="5"/>
  <c r="AB2080" i="5"/>
  <c r="AB2082" i="5"/>
  <c r="AB2083" i="5"/>
  <c r="AB2084" i="5"/>
  <c r="AB2086" i="5"/>
  <c r="AB2087" i="5"/>
  <c r="AB2088" i="5"/>
  <c r="AB2090" i="5"/>
  <c r="AB2091" i="5"/>
  <c r="AB2092" i="5"/>
  <c r="AB2094" i="5"/>
  <c r="AB2095" i="5"/>
  <c r="AB2096" i="5"/>
  <c r="AB2098" i="5"/>
  <c r="AB2099" i="5"/>
  <c r="AB2100" i="5"/>
  <c r="AB2102" i="5"/>
  <c r="AB2103" i="5"/>
  <c r="AB2104" i="5"/>
  <c r="AB2106" i="5"/>
  <c r="AB2107" i="5"/>
  <c r="AB2108" i="5"/>
  <c r="AB2110" i="5"/>
  <c r="AB2111" i="5"/>
  <c r="AB2112" i="5"/>
  <c r="AB2114" i="5"/>
  <c r="AB2115" i="5"/>
  <c r="AB2116" i="5"/>
  <c r="AB2118" i="5"/>
  <c r="AB2119" i="5"/>
  <c r="AB2120" i="5"/>
  <c r="AB2122" i="5"/>
  <c r="AB2123" i="5"/>
  <c r="AB2124" i="5"/>
  <c r="AB2126" i="5"/>
  <c r="AB2127" i="5"/>
  <c r="AB2128" i="5"/>
  <c r="AB2130" i="5"/>
  <c r="AB2131" i="5"/>
  <c r="AB2132" i="5"/>
  <c r="AB2134" i="5"/>
  <c r="AB2135" i="5"/>
  <c r="AB2136" i="5"/>
  <c r="AB2138" i="5"/>
  <c r="AB2139" i="5"/>
  <c r="AB2140" i="5"/>
  <c r="AB2142" i="5"/>
  <c r="AB2143" i="5"/>
  <c r="AB2144" i="5"/>
  <c r="AB2146" i="5"/>
  <c r="AB2147" i="5"/>
  <c r="AB2148" i="5"/>
  <c r="AB2150" i="5"/>
  <c r="AB2151" i="5"/>
  <c r="AB2152" i="5"/>
  <c r="AB2154" i="5"/>
  <c r="AB2155" i="5"/>
  <c r="AB2156" i="5"/>
  <c r="AB2158" i="5"/>
  <c r="AB2159" i="5"/>
  <c r="AB2160" i="5"/>
  <c r="AB2162" i="5"/>
  <c r="AB2163" i="5"/>
  <c r="AB2164" i="5"/>
  <c r="AB2166" i="5"/>
  <c r="AB2167" i="5"/>
  <c r="AB2168" i="5"/>
  <c r="AB2170" i="5"/>
  <c r="AB2171" i="5"/>
  <c r="AB2172" i="5"/>
  <c r="AB2174" i="5"/>
  <c r="AB2175" i="5"/>
  <c r="AB2176" i="5"/>
  <c r="AB2178" i="5"/>
  <c r="AB2179" i="5"/>
  <c r="AB2180" i="5"/>
  <c r="AB2182" i="5"/>
  <c r="AB2183" i="5"/>
  <c r="AB2184" i="5"/>
  <c r="AB2186" i="5"/>
  <c r="AB2187" i="5"/>
  <c r="AB2188" i="5"/>
  <c r="AB2190" i="5"/>
  <c r="AB2191" i="5"/>
  <c r="AB2192" i="5"/>
  <c r="AB2194" i="5"/>
  <c r="AB2195" i="5"/>
  <c r="AB2196" i="5"/>
  <c r="AB2198" i="5"/>
  <c r="AB2199" i="5"/>
  <c r="AB2200" i="5"/>
  <c r="AB2202" i="5"/>
  <c r="AB2203" i="5"/>
  <c r="AB2204" i="5"/>
  <c r="AB2206" i="5"/>
  <c r="AB2207" i="5"/>
  <c r="AB2208" i="5"/>
  <c r="AB2210" i="5"/>
  <c r="AB2211" i="5"/>
  <c r="AB2212" i="5"/>
  <c r="AB2214" i="5"/>
  <c r="AB2215" i="5"/>
  <c r="AB2216" i="5"/>
  <c r="AB2218" i="5"/>
  <c r="AB2219" i="5"/>
  <c r="AB2220" i="5"/>
  <c r="AB2222" i="5"/>
  <c r="AB2223" i="5"/>
  <c r="AB2224" i="5"/>
  <c r="AB2226" i="5"/>
  <c r="AB2227" i="5"/>
  <c r="AB2228" i="5"/>
  <c r="AB2230" i="5"/>
  <c r="AB2231" i="5"/>
  <c r="AB2232" i="5"/>
  <c r="AB2234" i="5"/>
  <c r="AB2235" i="5"/>
  <c r="AB2236" i="5"/>
  <c r="AB2238" i="5"/>
  <c r="AB2239" i="5"/>
  <c r="AB2240" i="5"/>
  <c r="AB2242" i="5"/>
  <c r="AB2243" i="5"/>
  <c r="AB2244" i="5"/>
  <c r="AB2246" i="5"/>
  <c r="AB2247" i="5"/>
  <c r="AB2248" i="5"/>
  <c r="AB2250" i="5"/>
  <c r="AB2251" i="5"/>
  <c r="AB2252" i="5"/>
  <c r="AB2254" i="5"/>
  <c r="AB2255" i="5"/>
  <c r="AB2256" i="5"/>
  <c r="AB2258" i="5"/>
  <c r="AB2259" i="5"/>
  <c r="AB2260" i="5"/>
  <c r="AB2262" i="5"/>
  <c r="AB2263" i="5"/>
  <c r="AB2264" i="5"/>
  <c r="AB2266" i="5"/>
  <c r="AB2267" i="5"/>
  <c r="AB2268" i="5"/>
  <c r="AB2270" i="5"/>
  <c r="AB2271" i="5"/>
  <c r="AB2272" i="5"/>
  <c r="AB2274" i="5"/>
  <c r="AB2275" i="5"/>
  <c r="AB2276" i="5"/>
  <c r="AB2278" i="5"/>
  <c r="AB2279" i="5"/>
  <c r="AB2280" i="5"/>
  <c r="AB2282" i="5"/>
  <c r="AB2283" i="5"/>
  <c r="AB2284" i="5"/>
  <c r="AB2286" i="5"/>
  <c r="AB2287" i="5"/>
  <c r="AB2288" i="5"/>
  <c r="AB2290" i="5"/>
  <c r="AB2291" i="5"/>
  <c r="AB2292" i="5"/>
  <c r="AB2294" i="5"/>
  <c r="AB2295" i="5"/>
  <c r="AB2296" i="5"/>
  <c r="AB2298" i="5"/>
  <c r="AB2299" i="5"/>
  <c r="AB2300" i="5"/>
  <c r="AB2302" i="5"/>
  <c r="AB2303" i="5"/>
  <c r="AB2304" i="5"/>
  <c r="AB2306" i="5"/>
  <c r="AB2307" i="5"/>
  <c r="AB2308" i="5"/>
  <c r="AB2310" i="5"/>
  <c r="AB2311" i="5"/>
  <c r="AB2312" i="5"/>
  <c r="AB2314" i="5"/>
  <c r="AB2315" i="5"/>
  <c r="AB2316" i="5"/>
  <c r="AB2318" i="5"/>
  <c r="AB2319" i="5"/>
  <c r="AB2320" i="5"/>
  <c r="AB2322" i="5"/>
  <c r="AB2323" i="5"/>
  <c r="AB2324" i="5"/>
  <c r="AB2326" i="5"/>
  <c r="AB2327" i="5"/>
  <c r="AB2328" i="5"/>
  <c r="AB2330" i="5"/>
  <c r="AB2331" i="5"/>
  <c r="AB2332" i="5"/>
  <c r="AB2334" i="5"/>
  <c r="AB2335" i="5"/>
  <c r="AB2336" i="5"/>
  <c r="AB2338" i="5"/>
  <c r="AB2339" i="5"/>
  <c r="AB2340" i="5"/>
  <c r="AB2342" i="5"/>
  <c r="AB2343" i="5"/>
  <c r="AB2344" i="5"/>
  <c r="AB2346" i="5"/>
  <c r="AB2347" i="5"/>
  <c r="AB2348" i="5"/>
  <c r="AB2350" i="5"/>
  <c r="AB2351" i="5"/>
  <c r="AB2352" i="5"/>
  <c r="AB2354" i="5"/>
  <c r="AB2355" i="5"/>
  <c r="AB2356" i="5"/>
  <c r="AB2358" i="5"/>
  <c r="AB2359" i="5"/>
  <c r="AB2360" i="5"/>
  <c r="AB2362" i="5"/>
  <c r="AB2363" i="5"/>
  <c r="AB2364" i="5"/>
  <c r="AB2366" i="5"/>
  <c r="AB2367" i="5"/>
  <c r="AB2368" i="5"/>
  <c r="AB2370" i="5"/>
  <c r="AB2371" i="5"/>
  <c r="AB2372" i="5"/>
  <c r="AB2374" i="5"/>
  <c r="AB2375" i="5"/>
  <c r="AB2376" i="5"/>
  <c r="AB2378" i="5"/>
  <c r="AB2379" i="5"/>
  <c r="AB2380" i="5"/>
  <c r="AB2382" i="5"/>
  <c r="AB2383" i="5"/>
  <c r="AB2384" i="5"/>
  <c r="AB2386" i="5"/>
  <c r="AB2387" i="5"/>
  <c r="AB2388" i="5"/>
  <c r="AB2390" i="5"/>
  <c r="AB2391" i="5"/>
  <c r="AB2392" i="5"/>
  <c r="AB2394" i="5"/>
  <c r="AB2395" i="5"/>
  <c r="AB2396" i="5"/>
  <c r="AB2398" i="5"/>
  <c r="AB2399" i="5"/>
  <c r="AB2400" i="5"/>
  <c r="AB2402" i="5"/>
  <c r="AB2403" i="5"/>
  <c r="AB2404" i="5"/>
  <c r="AB2406" i="5"/>
  <c r="AB2407" i="5"/>
  <c r="AB2408" i="5"/>
  <c r="AB2410" i="5"/>
  <c r="AB2411" i="5"/>
  <c r="AB2412" i="5"/>
  <c r="AB2414" i="5"/>
  <c r="AB2415" i="5"/>
  <c r="AB2416" i="5"/>
  <c r="AB2418" i="5"/>
  <c r="AB2419" i="5"/>
  <c r="AB2420" i="5"/>
  <c r="AB2422" i="5"/>
  <c r="AB2423" i="5"/>
  <c r="AB2424" i="5"/>
  <c r="AB2426" i="5"/>
  <c r="AB2427" i="5"/>
  <c r="AB2428" i="5"/>
  <c r="AB2430" i="5"/>
  <c r="AB2431" i="5"/>
  <c r="AB2432" i="5"/>
  <c r="AB2434" i="5"/>
  <c r="AB2435" i="5"/>
  <c r="AB2436" i="5"/>
  <c r="AB2438" i="5"/>
  <c r="AB2439" i="5"/>
  <c r="AB2440" i="5"/>
  <c r="AB2442" i="5"/>
  <c r="AB2443" i="5"/>
  <c r="AB2444" i="5"/>
  <c r="AB2446" i="5"/>
  <c r="AB2447" i="5"/>
  <c r="AB2448" i="5"/>
  <c r="AB2450" i="5"/>
  <c r="AB2451" i="5"/>
  <c r="AB2452" i="5"/>
  <c r="AB2454" i="5"/>
  <c r="AB2455" i="5"/>
  <c r="AB2456" i="5"/>
  <c r="AB2458" i="5"/>
  <c r="AB2459" i="5"/>
  <c r="AB2460" i="5"/>
  <c r="AB2462" i="5"/>
  <c r="AB2463" i="5"/>
  <c r="AB2464" i="5"/>
  <c r="AB2466" i="5"/>
  <c r="AB2467" i="5"/>
  <c r="AB2468" i="5"/>
  <c r="AB2470" i="5"/>
  <c r="AB2471" i="5"/>
  <c r="AB2472" i="5"/>
  <c r="AB2474" i="5"/>
  <c r="AB2475" i="5"/>
  <c r="AB2476" i="5"/>
  <c r="AB2478" i="5"/>
  <c r="AB2479" i="5"/>
  <c r="AB2480" i="5"/>
  <c r="AB2482" i="5"/>
  <c r="AB2483" i="5"/>
  <c r="AB2484" i="5"/>
  <c r="AB2486" i="5"/>
  <c r="AB2487" i="5"/>
  <c r="AB2488" i="5"/>
  <c r="AB2490" i="5"/>
  <c r="AB2491" i="5"/>
  <c r="AB2492" i="5"/>
  <c r="AB2494" i="5"/>
  <c r="AB2495" i="5"/>
  <c r="AB2496" i="5"/>
  <c r="AB2498" i="5"/>
  <c r="AB2499" i="5"/>
  <c r="AB2504" i="5"/>
  <c r="G21" i="6"/>
  <c r="G20" i="6"/>
  <c r="G19" i="6"/>
  <c r="G18" i="6"/>
  <c r="H18" i="6" s="1"/>
  <c r="J119" i="6"/>
  <c r="I119" i="6"/>
  <c r="J118" i="6"/>
  <c r="I118" i="6"/>
  <c r="J117" i="6"/>
  <c r="I117" i="6"/>
  <c r="J116" i="6"/>
  <c r="I116" i="6"/>
  <c r="J112" i="6"/>
  <c r="I112" i="6"/>
  <c r="G112" i="6"/>
  <c r="B112" i="6" s="1"/>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s="1"/>
  <c r="G4" i="6"/>
  <c r="H4" i="6" s="1"/>
  <c r="D4" i="6" s="1"/>
  <c r="B21" i="13"/>
  <c r="C4" i="8"/>
  <c r="T13" i="5"/>
  <c r="S14" i="5"/>
  <c r="T14" i="5"/>
  <c r="T18" i="5"/>
  <c r="J19" i="5"/>
  <c r="S19" i="5"/>
  <c r="T19" i="5"/>
  <c r="J20" i="5"/>
  <c r="S20" i="5"/>
  <c r="T20" i="5"/>
  <c r="S21" i="5"/>
  <c r="T21" i="5"/>
  <c r="J22" i="5"/>
  <c r="S22" i="5"/>
  <c r="T22" i="5"/>
  <c r="J23" i="5"/>
  <c r="S23" i="5"/>
  <c r="T23" i="5"/>
  <c r="J24" i="5"/>
  <c r="S24" i="5"/>
  <c r="T24" i="5"/>
  <c r="S25" i="5"/>
  <c r="T25" i="5"/>
  <c r="J26" i="5"/>
  <c r="S26" i="5"/>
  <c r="T26" i="5"/>
  <c r="J27" i="5"/>
  <c r="S27" i="5"/>
  <c r="T27" i="5"/>
  <c r="J28" i="5"/>
  <c r="S28" i="5"/>
  <c r="T28" i="5"/>
  <c r="S29" i="5"/>
  <c r="T29" i="5"/>
  <c r="J30" i="5"/>
  <c r="S30" i="5"/>
  <c r="T30" i="5"/>
  <c r="J31" i="5"/>
  <c r="S31" i="5"/>
  <c r="T31" i="5"/>
  <c r="J32" i="5"/>
  <c r="S32" i="5"/>
  <c r="T32" i="5"/>
  <c r="S33" i="5"/>
  <c r="T33" i="5"/>
  <c r="J34" i="5"/>
  <c r="S34" i="5"/>
  <c r="T34" i="5"/>
  <c r="J35" i="5"/>
  <c r="S35" i="5"/>
  <c r="T35" i="5"/>
  <c r="J36" i="5"/>
  <c r="S36" i="5"/>
  <c r="T36" i="5"/>
  <c r="S37" i="5"/>
  <c r="T37" i="5"/>
  <c r="J38" i="5"/>
  <c r="S38" i="5"/>
  <c r="T38" i="5"/>
  <c r="J39" i="5"/>
  <c r="S39" i="5"/>
  <c r="T39" i="5"/>
  <c r="J40" i="5"/>
  <c r="S40" i="5"/>
  <c r="T40" i="5"/>
  <c r="S41" i="5"/>
  <c r="T41" i="5"/>
  <c r="J42" i="5"/>
  <c r="S42" i="5"/>
  <c r="T42" i="5"/>
  <c r="J43" i="5"/>
  <c r="S43" i="5"/>
  <c r="T43" i="5"/>
  <c r="J44" i="5"/>
  <c r="S44" i="5"/>
  <c r="T44" i="5"/>
  <c r="S45" i="5"/>
  <c r="T45" i="5"/>
  <c r="J46" i="5"/>
  <c r="S46" i="5"/>
  <c r="T46" i="5"/>
  <c r="J47" i="5"/>
  <c r="S47" i="5"/>
  <c r="T47" i="5"/>
  <c r="J48" i="5"/>
  <c r="S48" i="5"/>
  <c r="T48" i="5"/>
  <c r="S49" i="5"/>
  <c r="T49" i="5"/>
  <c r="J50" i="5"/>
  <c r="S50" i="5"/>
  <c r="T50" i="5"/>
  <c r="J51" i="5"/>
  <c r="S51" i="5"/>
  <c r="T51" i="5"/>
  <c r="J52" i="5"/>
  <c r="S52" i="5"/>
  <c r="T52" i="5"/>
  <c r="S53" i="5"/>
  <c r="T53" i="5"/>
  <c r="J54" i="5"/>
  <c r="S54" i="5"/>
  <c r="T54" i="5"/>
  <c r="J55" i="5"/>
  <c r="S55" i="5"/>
  <c r="T55" i="5"/>
  <c r="J56" i="5"/>
  <c r="S56" i="5"/>
  <c r="T56" i="5"/>
  <c r="S57" i="5"/>
  <c r="T57" i="5"/>
  <c r="J58" i="5"/>
  <c r="S58" i="5"/>
  <c r="T58" i="5"/>
  <c r="J59" i="5"/>
  <c r="S59" i="5"/>
  <c r="T59" i="5"/>
  <c r="J60" i="5"/>
  <c r="S60" i="5"/>
  <c r="T60" i="5"/>
  <c r="S61" i="5"/>
  <c r="T61" i="5"/>
  <c r="J62" i="5"/>
  <c r="S62" i="5"/>
  <c r="T62" i="5"/>
  <c r="J63" i="5"/>
  <c r="S63" i="5"/>
  <c r="T63" i="5"/>
  <c r="J64" i="5"/>
  <c r="S64" i="5"/>
  <c r="T64" i="5"/>
  <c r="S65" i="5"/>
  <c r="T65" i="5"/>
  <c r="J66" i="5"/>
  <c r="S66" i="5"/>
  <c r="T66" i="5"/>
  <c r="J67" i="5"/>
  <c r="S67" i="5"/>
  <c r="T67" i="5"/>
  <c r="J68" i="5"/>
  <c r="S68" i="5"/>
  <c r="T68" i="5"/>
  <c r="S69" i="5"/>
  <c r="T69" i="5"/>
  <c r="J70" i="5"/>
  <c r="S70" i="5"/>
  <c r="T70" i="5"/>
  <c r="J71" i="5"/>
  <c r="S71" i="5"/>
  <c r="T71" i="5"/>
  <c r="J72" i="5"/>
  <c r="S72" i="5"/>
  <c r="T72" i="5"/>
  <c r="S73" i="5"/>
  <c r="T73" i="5"/>
  <c r="J74" i="5"/>
  <c r="S74" i="5"/>
  <c r="T74" i="5"/>
  <c r="J75" i="5"/>
  <c r="S75" i="5"/>
  <c r="T75" i="5"/>
  <c r="J76" i="5"/>
  <c r="S76" i="5"/>
  <c r="T76" i="5"/>
  <c r="S77" i="5"/>
  <c r="T77" i="5"/>
  <c r="J78" i="5"/>
  <c r="S78" i="5"/>
  <c r="T78" i="5"/>
  <c r="J79" i="5"/>
  <c r="S79" i="5"/>
  <c r="T79" i="5"/>
  <c r="J80" i="5"/>
  <c r="S80" i="5"/>
  <c r="T80" i="5"/>
  <c r="S81" i="5"/>
  <c r="T81" i="5"/>
  <c r="J82" i="5"/>
  <c r="S82" i="5"/>
  <c r="T82" i="5"/>
  <c r="J83" i="5"/>
  <c r="S83" i="5"/>
  <c r="T83" i="5"/>
  <c r="J84" i="5"/>
  <c r="S84" i="5"/>
  <c r="T84" i="5"/>
  <c r="S85" i="5"/>
  <c r="T85" i="5"/>
  <c r="J86" i="5"/>
  <c r="S86" i="5"/>
  <c r="T86" i="5"/>
  <c r="J87" i="5"/>
  <c r="S87" i="5"/>
  <c r="T87" i="5"/>
  <c r="J88" i="5"/>
  <c r="S88" i="5"/>
  <c r="T88" i="5"/>
  <c r="S89" i="5"/>
  <c r="T89" i="5"/>
  <c r="J90" i="5"/>
  <c r="S90" i="5"/>
  <c r="T90" i="5"/>
  <c r="J91" i="5"/>
  <c r="S91" i="5"/>
  <c r="T91" i="5"/>
  <c r="J92" i="5"/>
  <c r="S92" i="5"/>
  <c r="T92" i="5"/>
  <c r="S93" i="5"/>
  <c r="T93" i="5"/>
  <c r="J94" i="5"/>
  <c r="S94" i="5"/>
  <c r="T94" i="5"/>
  <c r="J95" i="5"/>
  <c r="S95" i="5"/>
  <c r="T95" i="5"/>
  <c r="J96" i="5"/>
  <c r="S96" i="5"/>
  <c r="T96" i="5"/>
  <c r="S97" i="5"/>
  <c r="T97" i="5"/>
  <c r="J98" i="5"/>
  <c r="S98" i="5"/>
  <c r="T98" i="5"/>
  <c r="J99" i="5"/>
  <c r="S99" i="5"/>
  <c r="T99" i="5"/>
  <c r="J100" i="5"/>
  <c r="S100" i="5"/>
  <c r="T100" i="5"/>
  <c r="S101" i="5"/>
  <c r="T101" i="5"/>
  <c r="J102" i="5"/>
  <c r="S102" i="5"/>
  <c r="T102" i="5"/>
  <c r="J103" i="5"/>
  <c r="S103" i="5"/>
  <c r="T103" i="5"/>
  <c r="J104" i="5"/>
  <c r="S104" i="5"/>
  <c r="T104" i="5"/>
  <c r="S105" i="5"/>
  <c r="T105" i="5"/>
  <c r="J106" i="5"/>
  <c r="S106" i="5"/>
  <c r="T106" i="5"/>
  <c r="J107" i="5"/>
  <c r="S107" i="5"/>
  <c r="T107" i="5"/>
  <c r="J108" i="5"/>
  <c r="S108" i="5"/>
  <c r="T108" i="5"/>
  <c r="S109" i="5"/>
  <c r="T109" i="5"/>
  <c r="J110" i="5"/>
  <c r="S110" i="5"/>
  <c r="T110" i="5"/>
  <c r="J111" i="5"/>
  <c r="S111" i="5"/>
  <c r="T111" i="5"/>
  <c r="J112" i="5"/>
  <c r="S112" i="5"/>
  <c r="T112" i="5"/>
  <c r="S113" i="5"/>
  <c r="T113" i="5"/>
  <c r="J114" i="5"/>
  <c r="T114" i="5"/>
  <c r="J115" i="5"/>
  <c r="S115" i="5"/>
  <c r="T115" i="5"/>
  <c r="J116" i="5"/>
  <c r="S116" i="5"/>
  <c r="T116" i="5"/>
  <c r="S117" i="5"/>
  <c r="T117" i="5"/>
  <c r="J118" i="5"/>
  <c r="S118" i="5"/>
  <c r="T118" i="5"/>
  <c r="J119" i="5"/>
  <c r="S119" i="5"/>
  <c r="T119" i="5"/>
  <c r="J120" i="5"/>
  <c r="S120" i="5"/>
  <c r="T120" i="5"/>
  <c r="S121" i="5"/>
  <c r="T121" i="5"/>
  <c r="J122" i="5"/>
  <c r="S122" i="5"/>
  <c r="T122" i="5"/>
  <c r="J123" i="5"/>
  <c r="S123" i="5"/>
  <c r="T123" i="5"/>
  <c r="J124" i="5"/>
  <c r="S124" i="5"/>
  <c r="T124" i="5"/>
  <c r="S125" i="5"/>
  <c r="T125" i="5"/>
  <c r="J126" i="5"/>
  <c r="S126" i="5"/>
  <c r="T126" i="5"/>
  <c r="J127" i="5"/>
  <c r="S127" i="5"/>
  <c r="T127" i="5"/>
  <c r="J128" i="5"/>
  <c r="S128" i="5"/>
  <c r="T128" i="5"/>
  <c r="S129" i="5"/>
  <c r="T129" i="5"/>
  <c r="J130" i="5"/>
  <c r="S130" i="5"/>
  <c r="T130" i="5"/>
  <c r="J131" i="5"/>
  <c r="S131" i="5"/>
  <c r="T131" i="5"/>
  <c r="J132" i="5"/>
  <c r="S132" i="5"/>
  <c r="T132" i="5"/>
  <c r="S133" i="5"/>
  <c r="T133" i="5"/>
  <c r="J134" i="5"/>
  <c r="S134" i="5"/>
  <c r="T134" i="5"/>
  <c r="J135" i="5"/>
  <c r="S135" i="5"/>
  <c r="T135" i="5"/>
  <c r="J136" i="5"/>
  <c r="S136" i="5"/>
  <c r="T136" i="5"/>
  <c r="S137" i="5"/>
  <c r="T137" i="5"/>
  <c r="J138" i="5"/>
  <c r="S138" i="5"/>
  <c r="T138" i="5"/>
  <c r="J139" i="5"/>
  <c r="S139" i="5"/>
  <c r="T139" i="5"/>
  <c r="J140" i="5"/>
  <c r="S140" i="5"/>
  <c r="T140" i="5"/>
  <c r="T141" i="5"/>
  <c r="J142" i="5"/>
  <c r="T142" i="5"/>
  <c r="J143" i="5"/>
  <c r="S143" i="5"/>
  <c r="T143" i="5"/>
  <c r="J144" i="5"/>
  <c r="S144" i="5"/>
  <c r="T144" i="5"/>
  <c r="S145" i="5"/>
  <c r="T145" i="5"/>
  <c r="J146" i="5"/>
  <c r="S146" i="5"/>
  <c r="T146" i="5"/>
  <c r="J147" i="5"/>
  <c r="S147" i="5"/>
  <c r="T147" i="5"/>
  <c r="J148" i="5"/>
  <c r="S148" i="5"/>
  <c r="T148" i="5"/>
  <c r="S149" i="5"/>
  <c r="T149" i="5"/>
  <c r="J150" i="5"/>
  <c r="S150" i="5"/>
  <c r="T150" i="5"/>
  <c r="J151" i="5"/>
  <c r="S151" i="5"/>
  <c r="T151" i="5"/>
  <c r="J152" i="5"/>
  <c r="S152" i="5"/>
  <c r="T152" i="5"/>
  <c r="S153" i="5"/>
  <c r="T153" i="5"/>
  <c r="J154" i="5"/>
  <c r="S154" i="5"/>
  <c r="T154" i="5"/>
  <c r="T155" i="5"/>
  <c r="T156" i="5"/>
  <c r="S157" i="5"/>
  <c r="T157" i="5"/>
  <c r="J158" i="5"/>
  <c r="S158" i="5"/>
  <c r="T158" i="5"/>
  <c r="J159" i="5"/>
  <c r="S159" i="5"/>
  <c r="T159" i="5"/>
  <c r="J160" i="5"/>
  <c r="S160" i="5"/>
  <c r="T160" i="5"/>
  <c r="S161" i="5"/>
  <c r="T161" i="5"/>
  <c r="J162" i="5"/>
  <c r="S162" i="5"/>
  <c r="T162" i="5"/>
  <c r="J163" i="5"/>
  <c r="S163" i="5"/>
  <c r="T163" i="5"/>
  <c r="J164" i="5"/>
  <c r="S164" i="5"/>
  <c r="T164" i="5"/>
  <c r="S165" i="5"/>
  <c r="T165" i="5"/>
  <c r="J166" i="5"/>
  <c r="S166" i="5"/>
  <c r="T166" i="5"/>
  <c r="J167" i="5"/>
  <c r="S167" i="5"/>
  <c r="T167" i="5"/>
  <c r="J168" i="5"/>
  <c r="S168" i="5"/>
  <c r="T168" i="5"/>
  <c r="S169" i="5"/>
  <c r="T169" i="5"/>
  <c r="J170" i="5"/>
  <c r="S170" i="5"/>
  <c r="T170" i="5"/>
  <c r="J171" i="5"/>
  <c r="S171" i="5"/>
  <c r="T171" i="5"/>
  <c r="J172" i="5"/>
  <c r="S172" i="5"/>
  <c r="T172" i="5"/>
  <c r="S173" i="5"/>
  <c r="T173" i="5"/>
  <c r="J174" i="5"/>
  <c r="S174" i="5"/>
  <c r="T174" i="5"/>
  <c r="J175" i="5"/>
  <c r="S175" i="5"/>
  <c r="T175" i="5"/>
  <c r="J176" i="5"/>
  <c r="S176" i="5"/>
  <c r="T176" i="5"/>
  <c r="S177" i="5"/>
  <c r="T177" i="5"/>
  <c r="J178" i="5"/>
  <c r="S178" i="5"/>
  <c r="T178" i="5"/>
  <c r="J179" i="5"/>
  <c r="S179" i="5"/>
  <c r="T179" i="5"/>
  <c r="J180" i="5"/>
  <c r="S180" i="5"/>
  <c r="T180" i="5"/>
  <c r="S181" i="5"/>
  <c r="T181" i="5"/>
  <c r="J182" i="5"/>
  <c r="S182" i="5"/>
  <c r="T182" i="5"/>
  <c r="J183" i="5"/>
  <c r="S183" i="5"/>
  <c r="T183" i="5"/>
  <c r="J184" i="5"/>
  <c r="S184" i="5"/>
  <c r="T184" i="5"/>
  <c r="S185" i="5"/>
  <c r="T185" i="5"/>
  <c r="J186" i="5"/>
  <c r="S186" i="5"/>
  <c r="T186" i="5"/>
  <c r="J187" i="5"/>
  <c r="S187" i="5"/>
  <c r="T187" i="5"/>
  <c r="J188" i="5"/>
  <c r="S188" i="5"/>
  <c r="T188" i="5"/>
  <c r="S189" i="5"/>
  <c r="T189" i="5"/>
  <c r="T190" i="5"/>
  <c r="T191" i="5"/>
  <c r="J192" i="5"/>
  <c r="T192" i="5"/>
  <c r="T193" i="5"/>
  <c r="J194" i="5"/>
  <c r="T194" i="5"/>
  <c r="J195" i="5"/>
  <c r="T195" i="5"/>
  <c r="J196" i="5"/>
  <c r="T196" i="5"/>
  <c r="T197" i="5"/>
  <c r="J198" i="5"/>
  <c r="T198" i="5"/>
  <c r="J199" i="5"/>
  <c r="T199" i="5"/>
  <c r="J200" i="5"/>
  <c r="T200" i="5"/>
  <c r="T201" i="5"/>
  <c r="J202" i="5"/>
  <c r="T202" i="5"/>
  <c r="J203" i="5"/>
  <c r="T203" i="5"/>
  <c r="J204" i="5"/>
  <c r="T204" i="5"/>
  <c r="T205" i="5"/>
  <c r="J206" i="5"/>
  <c r="T206" i="5"/>
  <c r="J207" i="5"/>
  <c r="T207" i="5"/>
  <c r="J208" i="5"/>
  <c r="T208" i="5"/>
  <c r="T209" i="5"/>
  <c r="J210" i="5"/>
  <c r="T210" i="5"/>
  <c r="J211" i="5"/>
  <c r="T211" i="5"/>
  <c r="J212" i="5"/>
  <c r="T212" i="5"/>
  <c r="T213" i="5"/>
  <c r="J214" i="5"/>
  <c r="T214" i="5"/>
  <c r="J215" i="5"/>
  <c r="T215" i="5"/>
  <c r="J216" i="5"/>
  <c r="T216" i="5"/>
  <c r="T217" i="5"/>
  <c r="J218" i="5"/>
  <c r="T218" i="5"/>
  <c r="J219" i="5"/>
  <c r="T219" i="5"/>
  <c r="J220" i="5"/>
  <c r="T220" i="5"/>
  <c r="T221" i="5"/>
  <c r="J222" i="5"/>
  <c r="T222" i="5"/>
  <c r="J223" i="5"/>
  <c r="T223" i="5"/>
  <c r="J224" i="5"/>
  <c r="T224" i="5"/>
  <c r="T225" i="5"/>
  <c r="J226" i="5"/>
  <c r="T226" i="5"/>
  <c r="J227" i="5"/>
  <c r="T227" i="5"/>
  <c r="J228" i="5"/>
  <c r="T228" i="5"/>
  <c r="T229" i="5"/>
  <c r="J230" i="5"/>
  <c r="T230" i="5"/>
  <c r="J231" i="5"/>
  <c r="T231" i="5"/>
  <c r="J232" i="5"/>
  <c r="T232" i="5"/>
  <c r="T233" i="5"/>
  <c r="J234" i="5"/>
  <c r="T234" i="5"/>
  <c r="J235" i="5"/>
  <c r="T235" i="5"/>
  <c r="J236" i="5"/>
  <c r="T236" i="5"/>
  <c r="T237" i="5"/>
  <c r="J238" i="5"/>
  <c r="T238" i="5"/>
  <c r="J239" i="5"/>
  <c r="T239" i="5"/>
  <c r="J240" i="5"/>
  <c r="T240" i="5"/>
  <c r="T241" i="5"/>
  <c r="J242" i="5"/>
  <c r="T242" i="5"/>
  <c r="J243" i="5"/>
  <c r="T243" i="5"/>
  <c r="J244" i="5"/>
  <c r="T244" i="5"/>
  <c r="T245" i="5"/>
  <c r="J246" i="5"/>
  <c r="T246" i="5"/>
  <c r="J247" i="5"/>
  <c r="T247" i="5"/>
  <c r="J248" i="5"/>
  <c r="T248" i="5"/>
  <c r="T249" i="5"/>
  <c r="J250" i="5"/>
  <c r="T250" i="5"/>
  <c r="J251" i="5"/>
  <c r="T251" i="5"/>
  <c r="J252" i="5"/>
  <c r="T252" i="5"/>
  <c r="T253" i="5"/>
  <c r="J254" i="5"/>
  <c r="T254" i="5"/>
  <c r="J255" i="5"/>
  <c r="T255" i="5"/>
  <c r="J256" i="5"/>
  <c r="T256" i="5"/>
  <c r="T257" i="5"/>
  <c r="J258" i="5"/>
  <c r="T258" i="5"/>
  <c r="J259" i="5"/>
  <c r="T259" i="5"/>
  <c r="J260" i="5"/>
  <c r="T260" i="5"/>
  <c r="T261" i="5"/>
  <c r="J262" i="5"/>
  <c r="T262" i="5"/>
  <c r="J263" i="5"/>
  <c r="T263" i="5"/>
  <c r="J264" i="5"/>
  <c r="T264" i="5"/>
  <c r="T265" i="5"/>
  <c r="J266" i="5"/>
  <c r="T266" i="5"/>
  <c r="J267" i="5"/>
  <c r="T267" i="5"/>
  <c r="J268" i="5"/>
  <c r="T268" i="5"/>
  <c r="T269" i="5"/>
  <c r="J270" i="5"/>
  <c r="T270" i="5"/>
  <c r="J271" i="5"/>
  <c r="T271" i="5"/>
  <c r="J272" i="5"/>
  <c r="T272" i="5"/>
  <c r="T273" i="5"/>
  <c r="J274" i="5"/>
  <c r="T274" i="5"/>
  <c r="J275" i="5"/>
  <c r="T275" i="5"/>
  <c r="J276" i="5"/>
  <c r="T276" i="5"/>
  <c r="T277" i="5"/>
  <c r="J278" i="5"/>
  <c r="T278" i="5"/>
  <c r="J279" i="5"/>
  <c r="T279" i="5"/>
  <c r="J280" i="5"/>
  <c r="T280" i="5"/>
  <c r="T281" i="5"/>
  <c r="J282" i="5"/>
  <c r="T282" i="5"/>
  <c r="J283" i="5"/>
  <c r="T283" i="5"/>
  <c r="J284" i="5"/>
  <c r="T284" i="5"/>
  <c r="T285" i="5"/>
  <c r="J286" i="5"/>
  <c r="T286" i="5"/>
  <c r="J287" i="5"/>
  <c r="T287" i="5"/>
  <c r="J288" i="5"/>
  <c r="T288" i="5"/>
  <c r="T289" i="5"/>
  <c r="T290" i="5"/>
  <c r="J291" i="5"/>
  <c r="T291" i="5"/>
  <c r="J292" i="5"/>
  <c r="T292" i="5"/>
  <c r="T293" i="5"/>
  <c r="J294" i="5"/>
  <c r="T294" i="5"/>
  <c r="J295" i="5"/>
  <c r="T295" i="5"/>
  <c r="J296" i="5"/>
  <c r="T296" i="5"/>
  <c r="T297" i="5"/>
  <c r="J298" i="5"/>
  <c r="T298" i="5"/>
  <c r="J299" i="5"/>
  <c r="T299" i="5"/>
  <c r="J300" i="5"/>
  <c r="T300" i="5"/>
  <c r="T301" i="5"/>
  <c r="J302" i="5"/>
  <c r="T302" i="5"/>
  <c r="J303" i="5"/>
  <c r="T303" i="5"/>
  <c r="J304" i="5"/>
  <c r="T304" i="5"/>
  <c r="T305" i="5"/>
  <c r="J306" i="5"/>
  <c r="T306" i="5"/>
  <c r="J307" i="5"/>
  <c r="T307" i="5"/>
  <c r="J308" i="5"/>
  <c r="T308" i="5"/>
  <c r="T309" i="5"/>
  <c r="J310" i="5"/>
  <c r="T310" i="5"/>
  <c r="J311" i="5"/>
  <c r="T311" i="5"/>
  <c r="J312" i="5"/>
  <c r="T312" i="5"/>
  <c r="T313" i="5"/>
  <c r="J314" i="5"/>
  <c r="T314" i="5"/>
  <c r="J315" i="5"/>
  <c r="T315" i="5"/>
  <c r="J316" i="5"/>
  <c r="T316" i="5"/>
  <c r="T317" i="5"/>
  <c r="J318" i="5"/>
  <c r="T318" i="5"/>
  <c r="J319" i="5"/>
  <c r="T319" i="5"/>
  <c r="J320" i="5"/>
  <c r="T320" i="5"/>
  <c r="T321" i="5"/>
  <c r="J322" i="5"/>
  <c r="T322" i="5"/>
  <c r="J323" i="5"/>
  <c r="T323" i="5"/>
  <c r="J324" i="5"/>
  <c r="T324" i="5"/>
  <c r="T325" i="5"/>
  <c r="J326" i="5"/>
  <c r="T326" i="5"/>
  <c r="J327" i="5"/>
  <c r="T327" i="5"/>
  <c r="J328" i="5"/>
  <c r="T328" i="5"/>
  <c r="T329" i="5"/>
  <c r="J330" i="5"/>
  <c r="T330" i="5"/>
  <c r="J331" i="5"/>
  <c r="T331" i="5"/>
  <c r="J332" i="5"/>
  <c r="T332" i="5"/>
  <c r="T333" i="5"/>
  <c r="J334" i="5"/>
  <c r="T334" i="5"/>
  <c r="J335" i="5"/>
  <c r="T335" i="5"/>
  <c r="J336" i="5"/>
  <c r="T336" i="5"/>
  <c r="T337" i="5"/>
  <c r="J338" i="5"/>
  <c r="T338" i="5"/>
  <c r="J339" i="5"/>
  <c r="T339" i="5"/>
  <c r="J340" i="5"/>
  <c r="T340" i="5"/>
  <c r="T341" i="5"/>
  <c r="J342" i="5"/>
  <c r="T342" i="5"/>
  <c r="J343" i="5"/>
  <c r="T343" i="5"/>
  <c r="J344" i="5"/>
  <c r="T344" i="5"/>
  <c r="T345" i="5"/>
  <c r="J346" i="5"/>
  <c r="T346" i="5"/>
  <c r="T347" i="5"/>
  <c r="T348" i="5"/>
  <c r="T349" i="5"/>
  <c r="J350" i="5"/>
  <c r="T350" i="5"/>
  <c r="J351" i="5"/>
  <c r="T351" i="5"/>
  <c r="J352" i="5"/>
  <c r="T352" i="5"/>
  <c r="T353" i="5"/>
  <c r="J354" i="5"/>
  <c r="T354" i="5"/>
  <c r="J355" i="5"/>
  <c r="T355" i="5"/>
  <c r="J356" i="5"/>
  <c r="T356" i="5"/>
  <c r="T357" i="5"/>
  <c r="J358" i="5"/>
  <c r="T358" i="5"/>
  <c r="J359" i="5"/>
  <c r="T359" i="5"/>
  <c r="J360" i="5"/>
  <c r="T360" i="5"/>
  <c r="T361" i="5"/>
  <c r="J362" i="5"/>
  <c r="T362" i="5"/>
  <c r="J363" i="5"/>
  <c r="T363" i="5"/>
  <c r="J364" i="5"/>
  <c r="T364" i="5"/>
  <c r="T365" i="5"/>
  <c r="J366" i="5"/>
  <c r="T366" i="5"/>
  <c r="J367" i="5"/>
  <c r="T367" i="5"/>
  <c r="J368" i="5"/>
  <c r="T368" i="5"/>
  <c r="T369" i="5"/>
  <c r="J370" i="5"/>
  <c r="T370" i="5"/>
  <c r="J371" i="5"/>
  <c r="T371" i="5"/>
  <c r="J372" i="5"/>
  <c r="T372" i="5"/>
  <c r="T373" i="5"/>
  <c r="J374" i="5"/>
  <c r="T374" i="5"/>
  <c r="J375" i="5"/>
  <c r="T375" i="5"/>
  <c r="J376" i="5"/>
  <c r="T376" i="5"/>
  <c r="T377" i="5"/>
  <c r="J378" i="5"/>
  <c r="T378" i="5"/>
  <c r="J379" i="5"/>
  <c r="T379" i="5"/>
  <c r="J380" i="5"/>
  <c r="T380" i="5"/>
  <c r="T381" i="5"/>
  <c r="J382" i="5"/>
  <c r="T382" i="5"/>
  <c r="J383" i="5"/>
  <c r="T383" i="5"/>
  <c r="J384" i="5"/>
  <c r="T384" i="5"/>
  <c r="T385" i="5"/>
  <c r="J386" i="5"/>
  <c r="T386" i="5"/>
  <c r="J387" i="5"/>
  <c r="T387" i="5"/>
  <c r="J388" i="5"/>
  <c r="T388" i="5"/>
  <c r="T389" i="5"/>
  <c r="J390" i="5"/>
  <c r="T390" i="5"/>
  <c r="J391" i="5"/>
  <c r="T391" i="5"/>
  <c r="J392" i="5"/>
  <c r="T392" i="5"/>
  <c r="T393" i="5"/>
  <c r="T394" i="5"/>
  <c r="T395" i="5"/>
  <c r="J396" i="5"/>
  <c r="T396" i="5"/>
  <c r="T397" i="5"/>
  <c r="J398"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6" i="5"/>
  <c r="T2167" i="5"/>
  <c r="T2168" i="5"/>
  <c r="T2170" i="5"/>
  <c r="T2171" i="5"/>
  <c r="T2172" i="5"/>
  <c r="T2174" i="5"/>
  <c r="T2175" i="5"/>
  <c r="T2176" i="5"/>
  <c r="T2178" i="5"/>
  <c r="T2179" i="5"/>
  <c r="T2180" i="5"/>
  <c r="T2182" i="5"/>
  <c r="T2183" i="5"/>
  <c r="T2184" i="5"/>
  <c r="T2186" i="5"/>
  <c r="T2187" i="5"/>
  <c r="T2188" i="5"/>
  <c r="T2190" i="5"/>
  <c r="T2191" i="5"/>
  <c r="T2192" i="5"/>
  <c r="T2194" i="5"/>
  <c r="T2195" i="5"/>
  <c r="T2196" i="5"/>
  <c r="T2198" i="5"/>
  <c r="T2199" i="5"/>
  <c r="T2200" i="5"/>
  <c r="T2202" i="5"/>
  <c r="T2203" i="5"/>
  <c r="T2204" i="5"/>
  <c r="T2206" i="5"/>
  <c r="T2207" i="5"/>
  <c r="T2208" i="5"/>
  <c r="T2210" i="5"/>
  <c r="T2211" i="5"/>
  <c r="T2212" i="5"/>
  <c r="T2214" i="5"/>
  <c r="T2215" i="5"/>
  <c r="T2216" i="5"/>
  <c r="T2218" i="5"/>
  <c r="T2219" i="5"/>
  <c r="T2220" i="5"/>
  <c r="T2222" i="5"/>
  <c r="T2223" i="5"/>
  <c r="T2224" i="5"/>
  <c r="T2226" i="5"/>
  <c r="T2227" i="5"/>
  <c r="T2228" i="5"/>
  <c r="T2230" i="5"/>
  <c r="T2231" i="5"/>
  <c r="T2232" i="5"/>
  <c r="T2234" i="5"/>
  <c r="T2235" i="5"/>
  <c r="T2236" i="5"/>
  <c r="T2238" i="5"/>
  <c r="T2239" i="5"/>
  <c r="T2240" i="5"/>
  <c r="T2242" i="5"/>
  <c r="T2243" i="5"/>
  <c r="T2244" i="5"/>
  <c r="T2246" i="5"/>
  <c r="T2247" i="5"/>
  <c r="T2248" i="5"/>
  <c r="T2250" i="5"/>
  <c r="T2251" i="5"/>
  <c r="T2252" i="5"/>
  <c r="T2254" i="5"/>
  <c r="T2255" i="5"/>
  <c r="T2256" i="5"/>
  <c r="T2258" i="5"/>
  <c r="T2259" i="5"/>
  <c r="T2260" i="5"/>
  <c r="T2262" i="5"/>
  <c r="T2263" i="5"/>
  <c r="T2264" i="5"/>
  <c r="T2266" i="5"/>
  <c r="T2267" i="5"/>
  <c r="T2268" i="5"/>
  <c r="T2270" i="5"/>
  <c r="T2271" i="5"/>
  <c r="T2272" i="5"/>
  <c r="T2274" i="5"/>
  <c r="T2275" i="5"/>
  <c r="T2276" i="5"/>
  <c r="T2278" i="5"/>
  <c r="T2279" i="5"/>
  <c r="T2280" i="5"/>
  <c r="T2282" i="5"/>
  <c r="T2283" i="5"/>
  <c r="T2284" i="5"/>
  <c r="T2286" i="5"/>
  <c r="T2287" i="5"/>
  <c r="T2288" i="5"/>
  <c r="T2290" i="5"/>
  <c r="T2291" i="5"/>
  <c r="T2292" i="5"/>
  <c r="T2294" i="5"/>
  <c r="T2295" i="5"/>
  <c r="T2296" i="5"/>
  <c r="T2298" i="5"/>
  <c r="T2299" i="5"/>
  <c r="T2300" i="5"/>
  <c r="T2302" i="5"/>
  <c r="T2303" i="5"/>
  <c r="T2304" i="5"/>
  <c r="T2306" i="5"/>
  <c r="T2307" i="5"/>
  <c r="T2308" i="5"/>
  <c r="T2310" i="5"/>
  <c r="T2311" i="5"/>
  <c r="T2312" i="5"/>
  <c r="T2314" i="5"/>
  <c r="T2315" i="5"/>
  <c r="T2316" i="5"/>
  <c r="T2318" i="5"/>
  <c r="T2319" i="5"/>
  <c r="T2320" i="5"/>
  <c r="T2322" i="5"/>
  <c r="T2323" i="5"/>
  <c r="T2324" i="5"/>
  <c r="T2326" i="5"/>
  <c r="T2327" i="5"/>
  <c r="T2328" i="5"/>
  <c r="T2330" i="5"/>
  <c r="T2331" i="5"/>
  <c r="T2332" i="5"/>
  <c r="T2334" i="5"/>
  <c r="T2335" i="5"/>
  <c r="T2336" i="5"/>
  <c r="T2338" i="5"/>
  <c r="T2339" i="5"/>
  <c r="T2340" i="5"/>
  <c r="T2342" i="5"/>
  <c r="T2343" i="5"/>
  <c r="T2344" i="5"/>
  <c r="T2346" i="5"/>
  <c r="T2347" i="5"/>
  <c r="T2348" i="5"/>
  <c r="T2350" i="5"/>
  <c r="T2351" i="5"/>
  <c r="T2352" i="5"/>
  <c r="T2354" i="5"/>
  <c r="T2355" i="5"/>
  <c r="T2356" i="5"/>
  <c r="T2358" i="5"/>
  <c r="T2359" i="5"/>
  <c r="T2360" i="5"/>
  <c r="T2362" i="5"/>
  <c r="T2363" i="5"/>
  <c r="T2364" i="5"/>
  <c r="T2366" i="5"/>
  <c r="T2367" i="5"/>
  <c r="T2368" i="5"/>
  <c r="T2370" i="5"/>
  <c r="T2371" i="5"/>
  <c r="T2372" i="5"/>
  <c r="T2374" i="5"/>
  <c r="T2375" i="5"/>
  <c r="T2376" i="5"/>
  <c r="T2378" i="5"/>
  <c r="T2379" i="5"/>
  <c r="T2380" i="5"/>
  <c r="T2382" i="5"/>
  <c r="T2383" i="5"/>
  <c r="T2384" i="5"/>
  <c r="T2386" i="5"/>
  <c r="T2387" i="5"/>
  <c r="T2388" i="5"/>
  <c r="T2390" i="5"/>
  <c r="T2391" i="5"/>
  <c r="T2392" i="5"/>
  <c r="T2394" i="5"/>
  <c r="T2395" i="5"/>
  <c r="T2396" i="5"/>
  <c r="T2398" i="5"/>
  <c r="T2399" i="5"/>
  <c r="T2400" i="5"/>
  <c r="T2402" i="5"/>
  <c r="T2403" i="5"/>
  <c r="T2404" i="5"/>
  <c r="T2406" i="5"/>
  <c r="T2407" i="5"/>
  <c r="T2408" i="5"/>
  <c r="T2410" i="5"/>
  <c r="T2411" i="5"/>
  <c r="T2412" i="5"/>
  <c r="T2414" i="5"/>
  <c r="T2415" i="5"/>
  <c r="T2416" i="5"/>
  <c r="T2418" i="5"/>
  <c r="T2419" i="5"/>
  <c r="T2420" i="5"/>
  <c r="T2422" i="5"/>
  <c r="T2423" i="5"/>
  <c r="T2424" i="5"/>
  <c r="T2426" i="5"/>
  <c r="T2427" i="5"/>
  <c r="T2428" i="5"/>
  <c r="T2430" i="5"/>
  <c r="T2431" i="5"/>
  <c r="T2432" i="5"/>
  <c r="T2434" i="5"/>
  <c r="T2435" i="5"/>
  <c r="T2436" i="5"/>
  <c r="T2438" i="5"/>
  <c r="T2439" i="5"/>
  <c r="T2440" i="5"/>
  <c r="T2442" i="5"/>
  <c r="T2443" i="5"/>
  <c r="T2444" i="5"/>
  <c r="T2446" i="5"/>
  <c r="T2447" i="5"/>
  <c r="T2448" i="5"/>
  <c r="T2450" i="5"/>
  <c r="T2451" i="5"/>
  <c r="T2452" i="5"/>
  <c r="T2454" i="5"/>
  <c r="T2455" i="5"/>
  <c r="T2456" i="5"/>
  <c r="T2458" i="5"/>
  <c r="T2459" i="5"/>
  <c r="T2460" i="5"/>
  <c r="T2462" i="5"/>
  <c r="T2463" i="5"/>
  <c r="T2464" i="5"/>
  <c r="T2466" i="5"/>
  <c r="T2467" i="5"/>
  <c r="T2468" i="5"/>
  <c r="T2470" i="5"/>
  <c r="T2471" i="5"/>
  <c r="T2472" i="5"/>
  <c r="T2474" i="5"/>
  <c r="T2475" i="5"/>
  <c r="T2476" i="5"/>
  <c r="T2478" i="5"/>
  <c r="T2479" i="5"/>
  <c r="T2480" i="5"/>
  <c r="T2482" i="5"/>
  <c r="T2483" i="5"/>
  <c r="T2484" i="5"/>
  <c r="T2486" i="5"/>
  <c r="T2487" i="5"/>
  <c r="T2488" i="5"/>
  <c r="T2490" i="5"/>
  <c r="T2491" i="5"/>
  <c r="T2492" i="5"/>
  <c r="T2494" i="5"/>
  <c r="T2495" i="5"/>
  <c r="T2496" i="5"/>
  <c r="T2498" i="5"/>
  <c r="T2499" i="5"/>
  <c r="T2504" i="5"/>
  <c r="J165" i="8"/>
  <c r="K165" i="8"/>
  <c r="J166" i="8"/>
  <c r="K166" i="8"/>
  <c r="J167" i="8"/>
  <c r="K167" i="8"/>
  <c r="J168" i="8"/>
  <c r="K168" i="8"/>
  <c r="J169" i="8"/>
  <c r="K169" i="8"/>
  <c r="J170" i="8"/>
  <c r="K170" i="8"/>
  <c r="J171" i="8"/>
  <c r="K171" i="8"/>
  <c r="J172" i="8"/>
  <c r="K172" i="8"/>
  <c r="F114" i="6"/>
  <c r="G94" i="6"/>
  <c r="G95" i="6"/>
  <c r="G98" i="6"/>
  <c r="G99" i="6"/>
  <c r="G108" i="6"/>
  <c r="G111" i="6"/>
  <c r="G13" i="6"/>
  <c r="H13" i="6"/>
  <c r="D13" i="6" s="1"/>
  <c r="G6" i="6"/>
  <c r="G12" i="6"/>
  <c r="H12" i="6"/>
  <c r="D12" i="6" s="1"/>
  <c r="H14" i="6"/>
  <c r="G15" i="6"/>
  <c r="H15" i="6" s="1"/>
  <c r="D15" i="6" s="1"/>
  <c r="H16" i="6"/>
  <c r="I4" i="6"/>
  <c r="I5" i="6"/>
  <c r="J5" i="6"/>
  <c r="I6" i="6"/>
  <c r="J6" i="6"/>
  <c r="I9" i="6"/>
  <c r="J9" i="6"/>
  <c r="I10" i="6"/>
  <c r="J10" i="6"/>
  <c r="I11" i="6"/>
  <c r="J11" i="6"/>
  <c r="I12" i="6"/>
  <c r="J12" i="6"/>
  <c r="I13" i="6"/>
  <c r="I15" i="6"/>
  <c r="J15" i="6"/>
  <c r="I17" i="6"/>
  <c r="C17" i="6" s="1"/>
  <c r="J17" i="6"/>
  <c r="I18" i="6"/>
  <c r="J18" i="6"/>
  <c r="I19" i="6"/>
  <c r="I20" i="6"/>
  <c r="J20" i="6"/>
  <c r="I28" i="6"/>
  <c r="J28" i="6"/>
  <c r="I39" i="6"/>
  <c r="J39" i="6"/>
  <c r="I50" i="6"/>
  <c r="C50" i="6" s="1"/>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5" i="5"/>
  <c r="X16" i="5"/>
  <c r="X1431"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G79" i="5"/>
  <c r="I102" i="5"/>
  <c r="G118" i="5"/>
  <c r="I150" i="5"/>
  <c r="I166" i="5"/>
  <c r="G182" i="5"/>
  <c r="R216" i="5"/>
  <c r="H246" i="5"/>
  <c r="R262" i="5"/>
  <c r="H278" i="5"/>
  <c r="F342" i="5"/>
  <c r="G388" i="5"/>
  <c r="R410" i="5"/>
  <c r="R422" i="5"/>
  <c r="I428" i="5"/>
  <c r="F446" i="5"/>
  <c r="H452" i="5"/>
  <c r="G454" i="5"/>
  <c r="F476" i="5"/>
  <c r="I478" i="5"/>
  <c r="J494" i="5"/>
  <c r="G500" i="5"/>
  <c r="H510" i="5"/>
  <c r="H516" i="5"/>
  <c r="F534" i="5"/>
  <c r="F548" i="5"/>
  <c r="J598" i="5"/>
  <c r="F604" i="5"/>
  <c r="R622" i="5"/>
  <c r="G644" i="5"/>
  <c r="G672" i="5"/>
  <c r="J694" i="5"/>
  <c r="J702" i="5"/>
  <c r="I710" i="5"/>
  <c r="F712" i="5"/>
  <c r="H728" i="5"/>
  <c r="G736" i="5"/>
  <c r="G742" i="5"/>
  <c r="H744" i="5"/>
  <c r="J752" i="5"/>
  <c r="G772" i="5"/>
  <c r="I798" i="5"/>
  <c r="F806" i="5"/>
  <c r="R820" i="5"/>
  <c r="R830" i="5"/>
  <c r="R846" i="5"/>
  <c r="F886" i="5"/>
  <c r="H940" i="5"/>
  <c r="H953" i="5"/>
  <c r="G964" i="5"/>
  <c r="F966" i="5"/>
  <c r="J971" i="5"/>
  <c r="R977" i="5"/>
  <c r="I998" i="5"/>
  <c r="R1004" i="5"/>
  <c r="G1006" i="5"/>
  <c r="G1012" i="5"/>
  <c r="H1027" i="5"/>
  <c r="H1044" i="5"/>
  <c r="J1046" i="5"/>
  <c r="I1052" i="5"/>
  <c r="R1054" i="5"/>
  <c r="F1060" i="5"/>
  <c r="R1062" i="5"/>
  <c r="I1068" i="5"/>
  <c r="R1076" i="5"/>
  <c r="I1088" i="5"/>
  <c r="I1120" i="5"/>
  <c r="R1131" i="5"/>
  <c r="I1132" i="5"/>
  <c r="F1152" i="5"/>
  <c r="I1156" i="5"/>
  <c r="J1160" i="5"/>
  <c r="R1163" i="5"/>
  <c r="R1166" i="5"/>
  <c r="R1174" i="5"/>
  <c r="F1176" i="5"/>
  <c r="I1184" i="5"/>
  <c r="I1206" i="5"/>
  <c r="J1238" i="5"/>
  <c r="G1240" i="5"/>
  <c r="F1246" i="5"/>
  <c r="G1248" i="5"/>
  <c r="H1256" i="5"/>
  <c r="I1272" i="5"/>
  <c r="R1278" i="5"/>
  <c r="F1286" i="5"/>
  <c r="J1302" i="5"/>
  <c r="J1304" i="5"/>
  <c r="I1312" i="5"/>
  <c r="J1324" i="5"/>
  <c r="G1328" i="5"/>
  <c r="G1336" i="5"/>
  <c r="F1344" i="5"/>
  <c r="I1366" i="5"/>
  <c r="F1372" i="5"/>
  <c r="I1376" i="5"/>
  <c r="F1400"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I84" i="5"/>
  <c r="F92" i="5"/>
  <c r="I140" i="5"/>
  <c r="F188" i="5"/>
  <c r="H236" i="5"/>
  <c r="H276" i="5"/>
  <c r="R284" i="5"/>
  <c r="I292" i="5"/>
  <c r="I332" i="5"/>
  <c r="H356" i="5"/>
  <c r="R364" i="5"/>
  <c r="R372" i="5"/>
  <c r="J436" i="5"/>
  <c r="G524"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S2492" i="5"/>
  <c r="S2476" i="5"/>
  <c r="S2471" i="5"/>
  <c r="S2447" i="5"/>
  <c r="S2446" i="5"/>
  <c r="S2399" i="5"/>
  <c r="S2383" i="5"/>
  <c r="S2351" i="5"/>
  <c r="S2276" i="5"/>
  <c r="S2242" i="5"/>
  <c r="F2235" i="5"/>
  <c r="S2231" i="5"/>
  <c r="S2230" i="5"/>
  <c r="S2228" i="5"/>
  <c r="S2222" i="5"/>
  <c r="H2211" i="5"/>
  <c r="S2206"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F75" i="5"/>
  <c r="G67" i="5"/>
  <c r="F51" i="5"/>
  <c r="I35" i="5"/>
  <c r="A5" i="4"/>
  <c r="H2079" i="5"/>
  <c r="S2300" i="5"/>
  <c r="H2263" i="5"/>
  <c r="G399" i="5"/>
  <c r="F656" i="5"/>
  <c r="S1092"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225" i="5"/>
  <c r="S2240" i="5"/>
  <c r="S2264" i="5"/>
  <c r="S2349" i="5"/>
  <c r="G2088" i="5"/>
  <c r="I2118" i="5"/>
  <c r="S2226" i="5"/>
  <c r="S2234" i="5"/>
  <c r="F2320" i="5"/>
  <c r="G2336" i="5"/>
  <c r="J2368" i="5"/>
  <c r="J2112" i="5"/>
  <c r="S2119" i="5"/>
  <c r="S2151" i="5"/>
  <c r="S2191" i="5"/>
  <c r="S2199" i="5"/>
  <c r="S2215" i="5"/>
  <c r="S2220" i="5"/>
  <c r="S2236" i="5"/>
  <c r="S2277" i="5"/>
  <c r="S2292" i="5"/>
  <c r="I2088" i="5"/>
  <c r="I2104" i="5"/>
  <c r="G2166" i="5"/>
  <c r="S2402" i="5"/>
  <c r="S2410" i="5"/>
  <c r="R2464" i="5"/>
  <c r="S2481" i="5"/>
  <c r="F2303" i="5"/>
  <c r="R2303" i="5"/>
  <c r="F2359" i="5"/>
  <c r="R2359" i="5"/>
  <c r="S2390" i="5"/>
  <c r="S2394" i="5"/>
  <c r="S2373" i="5"/>
  <c r="F2413" i="5"/>
  <c r="H2421" i="5"/>
  <c r="R2391" i="5"/>
  <c r="G2391" i="5"/>
  <c r="H2391" i="5"/>
  <c r="H2397" i="5"/>
  <c r="S2389" i="5"/>
  <c r="I2487" i="5"/>
  <c r="J2487" i="5"/>
  <c r="G2403" i="5"/>
  <c r="F2419" i="5"/>
  <c r="J2423" i="5"/>
  <c r="F2427" i="5"/>
  <c r="G2431" i="5"/>
  <c r="R2045" i="5"/>
  <c r="J2045" i="5"/>
  <c r="F2045" i="5"/>
  <c r="G2045" i="5"/>
  <c r="H1784" i="5"/>
  <c r="I1784" i="5"/>
  <c r="F1784" i="5"/>
  <c r="H2285" i="5"/>
  <c r="I2285" i="5"/>
  <c r="F2285" i="5"/>
  <c r="G2285" i="5"/>
  <c r="R2160"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J1076" i="5"/>
  <c r="H10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R62" i="5"/>
  <c r="G1076" i="5"/>
  <c r="G1068" i="5"/>
  <c r="G972" i="5"/>
  <c r="G468" i="5"/>
  <c r="G452" i="5"/>
  <c r="G444" i="5"/>
  <c r="G428" i="5"/>
  <c r="G412" i="5"/>
  <c r="G372" i="5"/>
  <c r="G332" i="5"/>
  <c r="G292" i="5"/>
  <c r="G260" i="5"/>
  <c r="R806" i="5"/>
  <c r="S1524" i="5"/>
  <c r="G1455" i="5"/>
  <c r="R1334" i="5"/>
  <c r="S1652" i="5"/>
  <c r="S1154" i="5"/>
  <c r="F1075" i="5"/>
  <c r="S946" i="5"/>
  <c r="F123" i="5"/>
  <c r="S377" i="5"/>
  <c r="R143" i="5"/>
  <c r="H1455" i="5"/>
  <c r="S1269" i="5"/>
  <c r="J999" i="5"/>
  <c r="S922" i="5"/>
  <c r="S361" i="5"/>
  <c r="F1455" i="5"/>
  <c r="G1075" i="5"/>
  <c r="S798" i="5"/>
  <c r="S2478" i="5"/>
  <c r="J463" i="5"/>
  <c r="S570" i="5"/>
  <c r="S692" i="5"/>
  <c r="F1011" i="5"/>
  <c r="H1344" i="5"/>
  <c r="S1430" i="5"/>
  <c r="S1582" i="5"/>
  <c r="S1646" i="5"/>
  <c r="S1698" i="5"/>
  <c r="S2450" i="5"/>
  <c r="S236" i="5"/>
  <c r="S27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236" i="5"/>
  <c r="G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399" i="5"/>
  <c r="S980" i="5"/>
  <c r="I563" i="5"/>
  <c r="R236" i="5"/>
  <c r="S359" i="5"/>
  <c r="S297" i="5"/>
  <c r="S784" i="5"/>
  <c r="S366" i="5"/>
  <c r="S734" i="5"/>
  <c r="S934" i="5"/>
  <c r="S970" i="5"/>
  <c r="S310" i="5"/>
  <c r="S512" i="5"/>
  <c r="S681" i="5"/>
  <c r="S745" i="5"/>
  <c r="S761" i="5"/>
  <c r="S201" i="5"/>
  <c r="S574" i="5"/>
  <c r="S156" i="5"/>
  <c r="S324" i="5"/>
  <c r="I524" i="5"/>
  <c r="H1612" i="5"/>
  <c r="R67" i="5"/>
  <c r="F195" i="5"/>
  <c r="I195" i="5"/>
  <c r="G195" i="5"/>
  <c r="J1116" i="5"/>
  <c r="F1116" i="5"/>
  <c r="G1116" i="5"/>
  <c r="F1403" i="5"/>
  <c r="R1563" i="5"/>
  <c r="I1627" i="5"/>
  <c r="H1712" i="5"/>
  <c r="I1782" i="5"/>
  <c r="H1782" i="5"/>
  <c r="R1782" i="5"/>
  <c r="H1814" i="5"/>
  <c r="R1947" i="5"/>
  <c r="I163" i="5"/>
  <c r="H163" i="5"/>
  <c r="F163" i="5"/>
  <c r="I87" i="5"/>
  <c r="I1984" i="5"/>
  <c r="R1784" i="5"/>
  <c r="G16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G2118" i="5"/>
  <c r="R1856" i="5"/>
  <c r="H2000" i="5"/>
  <c r="H1139" i="5"/>
  <c r="H1403" i="5"/>
  <c r="I1116" i="5"/>
  <c r="I1256" i="5"/>
  <c r="R2112" i="5"/>
  <c r="J1564" i="5"/>
  <c r="F175" i="5"/>
  <c r="R175" i="5"/>
  <c r="H175" i="5"/>
  <c r="I175" i="5"/>
  <c r="S230" i="5"/>
  <c r="S260" i="5"/>
  <c r="S284" i="5"/>
  <c r="S290" i="5"/>
  <c r="S296" i="5"/>
  <c r="S346" i="5"/>
  <c r="S358" i="5"/>
  <c r="S364" i="5"/>
  <c r="S418" i="5"/>
  <c r="S437" i="5"/>
  <c r="S461" i="5"/>
  <c r="S2468" i="5"/>
  <c r="S2482" i="5"/>
  <c r="I19" i="5"/>
  <c r="G71" i="5"/>
  <c r="H1436" i="5"/>
  <c r="G1548" i="5"/>
  <c r="G1612" i="5"/>
  <c r="F187" i="5"/>
  <c r="G175" i="5"/>
  <c r="R1548" i="5"/>
  <c r="R1612" i="5"/>
  <c r="I1564" i="5"/>
  <c r="G1436" i="5"/>
  <c r="R1670" i="5"/>
  <c r="I276" i="5"/>
  <c r="F1612" i="5"/>
  <c r="H1564" i="5"/>
  <c r="J1548" i="5"/>
  <c r="J1612" i="5"/>
  <c r="S278" i="5"/>
  <c r="I2255" i="5"/>
  <c r="R543" i="5"/>
  <c r="S751" i="5"/>
  <c r="S806" i="5"/>
  <c r="S1388" i="5"/>
  <c r="S2430" i="5"/>
  <c r="S580" i="5"/>
  <c r="J1192" i="5"/>
  <c r="S838" i="5"/>
  <c r="S575" i="5"/>
  <c r="S636" i="5"/>
  <c r="S502" i="5"/>
  <c r="S532" i="5"/>
  <c r="S1118" i="5"/>
  <c r="S1150" i="5"/>
  <c r="S1410" i="5"/>
  <c r="S1456" i="5"/>
  <c r="S2030" i="5"/>
  <c r="F111" i="5"/>
  <c r="S398" i="5"/>
  <c r="F543" i="5"/>
  <c r="G543" i="5"/>
  <c r="S601" i="5"/>
  <c r="S672" i="5"/>
  <c r="S954" i="5"/>
  <c r="S960" i="5"/>
  <c r="S1030" i="5"/>
  <c r="S1142" i="5"/>
  <c r="S790" i="5"/>
  <c r="S890" i="5"/>
  <c r="S854" i="5"/>
  <c r="H472" i="5"/>
  <c r="F472" i="5"/>
  <c r="H302" i="5"/>
  <c r="G302" i="5"/>
  <c r="S1000" i="5"/>
  <c r="S1006" i="5"/>
  <c r="S1012" i="5"/>
  <c r="S1018" i="5"/>
  <c r="S1047" i="5"/>
  <c r="S1064" i="5"/>
  <c r="S1070" i="5"/>
  <c r="S1082" i="5"/>
  <c r="G985" i="5"/>
  <c r="S989" i="5"/>
  <c r="S972" i="5"/>
  <c r="S2370" i="5"/>
  <c r="S1076" i="5"/>
  <c r="R223" i="5"/>
  <c r="R2148" i="5"/>
  <c r="G2148" i="5"/>
  <c r="H2148" i="5"/>
  <c r="S2350" i="5"/>
  <c r="S920" i="5"/>
  <c r="S2034" i="5"/>
  <c r="S2138" i="5"/>
  <c r="S961" i="5"/>
  <c r="I1144" i="5"/>
  <c r="S744" i="5"/>
  <c r="S208" i="5"/>
  <c r="S214" i="5"/>
  <c r="S264" i="5"/>
  <c r="S1404" i="5"/>
  <c r="S1448" i="5"/>
  <c r="S1496" i="5"/>
  <c r="S1552" i="5"/>
  <c r="S1634" i="5"/>
  <c r="S1674" i="5"/>
  <c r="H1743" i="5"/>
  <c r="S1136" i="5"/>
  <c r="I2311" i="5"/>
  <c r="G2311" i="5"/>
  <c r="S568" i="5"/>
  <c r="S270" i="5"/>
  <c r="S309" i="5"/>
  <c r="S344" i="5"/>
  <c r="S391" i="5"/>
  <c r="S409" i="5"/>
  <c r="S441" i="5"/>
  <c r="S453" i="5"/>
  <c r="S477" i="5"/>
  <c r="S506" i="5"/>
  <c r="S511" i="5"/>
  <c r="S518" i="5"/>
  <c r="H523" i="5"/>
  <c r="J523" i="5"/>
  <c r="I523" i="5"/>
  <c r="S548" i="5"/>
  <c r="S559" i="5"/>
  <c r="F564" i="5"/>
  <c r="J564" i="5"/>
  <c r="H564" i="5"/>
  <c r="S569" i="5"/>
  <c r="S599" i="5"/>
  <c r="S609" i="5"/>
  <c r="S645" i="5"/>
  <c r="I660" i="5"/>
  <c r="G660" i="5"/>
  <c r="F660" i="5"/>
  <c r="H660" i="5"/>
  <c r="J660" i="5"/>
  <c r="S670" i="5"/>
  <c r="S701" i="5"/>
  <c r="S728" i="5"/>
  <c r="S733" i="5"/>
  <c r="S2434" i="5"/>
  <c r="S2462" i="5"/>
  <c r="S2490" i="5"/>
  <c r="R660" i="5"/>
  <c r="R564" i="5"/>
  <c r="F19"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J1256" i="5"/>
  <c r="F563" i="5"/>
  <c r="H563" i="5"/>
  <c r="J603" i="5"/>
  <c r="H603" i="5"/>
  <c r="F603" i="5"/>
  <c r="F694" i="5"/>
  <c r="F1107" i="5"/>
  <c r="R1783" i="5"/>
  <c r="G929" i="5"/>
  <c r="J1516" i="5"/>
  <c r="R1516" i="5"/>
  <c r="H1516" i="5"/>
  <c r="R1452" i="5"/>
  <c r="F972" i="5"/>
  <c r="H972" i="5"/>
  <c r="J972" i="5"/>
  <c r="R972" i="5"/>
  <c r="F1516" i="5"/>
  <c r="G1452" i="5"/>
  <c r="G1540" i="5"/>
  <c r="J1011" i="5"/>
  <c r="F431" i="5"/>
  <c r="G2126" i="5"/>
  <c r="F359" i="5"/>
  <c r="J1240" i="5"/>
  <c r="G523" i="5"/>
  <c r="J431" i="5"/>
  <c r="R1984" i="5"/>
  <c r="J2008" i="5"/>
  <c r="R523" i="5"/>
  <c r="G939" i="5"/>
  <c r="F1984" i="5"/>
  <c r="F2008" i="5"/>
  <c r="H1715" i="5"/>
  <c r="R2008" i="5"/>
  <c r="F523" i="5"/>
  <c r="F627" i="5"/>
  <c r="F2111" i="5"/>
  <c r="F1139" i="5"/>
  <c r="J627" i="5"/>
  <c r="R431" i="5"/>
  <c r="H2008" i="5"/>
  <c r="F1436" i="5"/>
  <c r="R1020" i="5"/>
  <c r="I1500" i="5"/>
  <c r="J1436" i="5"/>
  <c r="I1436" i="5"/>
  <c r="R1436" i="5"/>
  <c r="G1622" i="5"/>
  <c r="S639" i="5"/>
  <c r="S528"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980" i="5"/>
  <c r="F1604" i="5"/>
  <c r="R300" i="5"/>
  <c r="F579" i="5"/>
  <c r="S504" i="5"/>
  <c r="S202" i="5"/>
  <c r="J579" i="5"/>
  <c r="G1492" i="5"/>
  <c r="R1038" i="5"/>
  <c r="R468" i="5"/>
  <c r="F468" i="5"/>
  <c r="J1068" i="5"/>
  <c r="F1068" i="5"/>
  <c r="S194" i="5"/>
  <c r="S350" i="5"/>
  <c r="S458" i="5"/>
  <c r="S250" i="5"/>
  <c r="F516" i="5"/>
  <c r="G472" i="5"/>
  <c r="F1644" i="5"/>
  <c r="H1654" i="5"/>
  <c r="I1020" i="5"/>
  <c r="G516" i="5"/>
  <c r="R516" i="5"/>
  <c r="G1564" i="5"/>
  <c r="F1564" i="5"/>
  <c r="S621" i="5"/>
  <c r="S340" i="5"/>
  <c r="S316" i="5"/>
  <c r="S256" i="5"/>
  <c r="F952" i="5"/>
  <c r="I600" i="5"/>
  <c r="I980" i="5"/>
  <c r="G980" i="5"/>
  <c r="I1044" i="5"/>
  <c r="H980" i="5"/>
  <c r="H952" i="5"/>
  <c r="R1044" i="5"/>
  <c r="F980" i="5"/>
  <c r="F2040" i="5"/>
  <c r="F600" i="5"/>
  <c r="J980" i="5"/>
  <c r="G548" i="5"/>
  <c r="G1044" i="5"/>
  <c r="F1044" i="5"/>
  <c r="J1044" i="5"/>
  <c r="S490" i="5"/>
  <c r="S470" i="5"/>
  <c r="S210" i="5"/>
  <c r="S258" i="5"/>
  <c r="S308" i="5"/>
  <c r="S484" i="5"/>
  <c r="S207" i="5"/>
  <c r="S231" i="5"/>
  <c r="J612" i="5"/>
  <c r="S615" i="5"/>
  <c r="G966" i="5"/>
  <c r="G2062" i="5"/>
  <c r="J1468" i="5"/>
  <c r="R2119" i="5"/>
  <c r="F940" i="5"/>
  <c r="J476" i="5"/>
  <c r="I2040" i="5"/>
  <c r="H1004" i="5"/>
  <c r="G2292" i="5"/>
  <c r="I2271"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R772" i="5"/>
  <c r="F284" i="5"/>
  <c r="R2432" i="5"/>
  <c r="J1524" i="5"/>
  <c r="F364" i="5"/>
  <c r="R1503" i="5"/>
  <c r="I2333" i="5"/>
  <c r="I2252" i="5"/>
  <c r="G2432" i="5"/>
  <c r="F2392" i="5"/>
  <c r="F2152" i="5"/>
  <c r="J2432" i="5"/>
  <c r="G2054" i="5"/>
  <c r="R1331" i="5"/>
  <c r="I2054" i="5"/>
  <c r="J1823" i="5"/>
  <c r="I982" i="5"/>
  <c r="I1983" i="5"/>
  <c r="F316" i="5"/>
  <c r="J2392" i="5"/>
  <c r="J2054" i="5"/>
  <c r="H604" i="5"/>
  <c r="J1024" i="5"/>
  <c r="G2375" i="5"/>
  <c r="R1823" i="5"/>
  <c r="I2152" i="5"/>
  <c r="J1171" i="5"/>
  <c r="I1267" i="5"/>
  <c r="I316" i="5"/>
  <c r="F540" i="5"/>
  <c r="G140" i="5"/>
  <c r="F1499" i="5"/>
  <c r="H2486" i="5"/>
  <c r="G2486" i="5"/>
  <c r="H747" i="5"/>
  <c r="H2316" i="5"/>
  <c r="J2316" i="5"/>
  <c r="I2062" i="5"/>
  <c r="H1524" i="5"/>
  <c r="R2152" i="5"/>
  <c r="I2316" i="5"/>
  <c r="G2406" i="5"/>
  <c r="I604" i="5"/>
  <c r="H1967" i="5"/>
  <c r="F2333" i="5"/>
  <c r="H2208" i="5"/>
  <c r="G284" i="5"/>
  <c r="H316" i="5"/>
  <c r="J1428" i="5"/>
  <c r="F772" i="5"/>
  <c r="H679" i="5"/>
  <c r="I540" i="5"/>
  <c r="I284" i="5"/>
  <c r="F140" i="5"/>
  <c r="I2406" i="5"/>
  <c r="R2379" i="5"/>
  <c r="J2152" i="5"/>
  <c r="I2432" i="5"/>
  <c r="F1983" i="5"/>
  <c r="R1477" i="5"/>
  <c r="R1967" i="5"/>
  <c r="F230" i="5"/>
  <c r="H364" i="5"/>
  <c r="R416" i="5"/>
  <c r="H2392" i="5"/>
  <c r="J1286" i="5"/>
  <c r="F2316" i="5"/>
  <c r="R604" i="5"/>
  <c r="I640" i="5"/>
  <c r="R895" i="5"/>
  <c r="I271" i="5"/>
  <c r="H2333" i="5"/>
  <c r="G2208" i="5"/>
  <c r="G1720" i="5"/>
  <c r="I792" i="5"/>
  <c r="R316" i="5"/>
  <c r="I1428" i="5"/>
  <c r="J772" i="5"/>
  <c r="F711" i="5"/>
  <c r="H540" i="5"/>
  <c r="H284" i="5"/>
  <c r="F547" i="5"/>
  <c r="I2479" i="5"/>
  <c r="H2406" i="5"/>
  <c r="I2392" i="5"/>
  <c r="I2208" i="5"/>
  <c r="G2134" i="5"/>
  <c r="F2208" i="5"/>
  <c r="R1983" i="5"/>
  <c r="J1983" i="5"/>
  <c r="J1477" i="5"/>
  <c r="J952" i="5"/>
  <c r="H408" i="5"/>
  <c r="J551" i="5"/>
  <c r="G604" i="5"/>
  <c r="H640" i="5"/>
  <c r="G1823" i="5"/>
  <c r="G895" i="5"/>
  <c r="R2208" i="5"/>
  <c r="G1989" i="5"/>
  <c r="R1720" i="5"/>
  <c r="G316" i="5"/>
  <c r="R792" i="5"/>
  <c r="H1428" i="5"/>
  <c r="R540" i="5"/>
  <c r="H2134" i="5"/>
  <c r="H2035" i="5"/>
  <c r="H1983" i="5"/>
  <c r="R1989" i="5"/>
  <c r="H2062" i="5"/>
  <c r="G2479" i="5"/>
  <c r="H1286" i="5"/>
  <c r="G2316" i="5"/>
  <c r="I472" i="5"/>
  <c r="F640" i="5"/>
  <c r="F2479" i="5"/>
  <c r="G751" i="5"/>
  <c r="J604" i="5"/>
  <c r="F2196" i="5"/>
  <c r="H2196" i="5"/>
  <c r="J2196" i="5"/>
  <c r="I364" i="5"/>
  <c r="J2333" i="5"/>
  <c r="H1720" i="5"/>
  <c r="R1428" i="5"/>
  <c r="F168" i="5"/>
  <c r="F743" i="5"/>
  <c r="F1387" i="5"/>
  <c r="F2366" i="5"/>
  <c r="H2432" i="5"/>
  <c r="G2281" i="5"/>
  <c r="R2316" i="5"/>
  <c r="J472" i="5"/>
  <c r="G640" i="5"/>
  <c r="J864" i="5"/>
  <c r="H2419" i="5"/>
  <c r="H1823" i="5"/>
  <c r="I1503" i="5"/>
  <c r="G2333" i="5"/>
  <c r="F1454" i="5"/>
  <c r="I772" i="5"/>
  <c r="H2366" i="5"/>
  <c r="J2366" i="5"/>
  <c r="J2279" i="5"/>
  <c r="G1608" i="5"/>
  <c r="H271" i="5"/>
  <c r="J155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S252" i="5"/>
  <c r="S554" i="5"/>
  <c r="I446" i="5"/>
  <c r="F1099" i="5"/>
  <c r="R1179" i="5"/>
  <c r="S440" i="5"/>
  <c r="J1879" i="5"/>
  <c r="S392" i="5"/>
  <c r="S1201" i="5"/>
  <c r="S950" i="5"/>
  <c r="H859" i="5"/>
  <c r="S618" i="5"/>
  <c r="S473" i="5"/>
  <c r="G1275" i="5"/>
  <c r="S729" i="5"/>
  <c r="S712" i="5"/>
  <c r="I1208" i="5"/>
  <c r="J399" i="5"/>
  <c r="S286" i="5"/>
  <c r="G1483" i="5"/>
  <c r="J623" i="5"/>
  <c r="S1126" i="5"/>
  <c r="S660" i="5"/>
  <c r="I347" i="5"/>
  <c r="G859" i="5"/>
  <c r="H150" i="5"/>
  <c r="S1223" i="5"/>
  <c r="S1194" i="5"/>
  <c r="S1146" i="5"/>
  <c r="G990"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I1879" i="5"/>
  <c r="F1935" i="5"/>
  <c r="H1879" i="5"/>
  <c r="I107" i="5"/>
  <c r="H768" i="5"/>
  <c r="S1180" i="5"/>
  <c r="S833" i="5"/>
  <c r="S898" i="5"/>
  <c r="S216"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R862" i="5"/>
  <c r="H862" i="5"/>
  <c r="R119" i="5"/>
  <c r="F119" i="5"/>
  <c r="S226" i="5"/>
  <c r="S1622" i="5"/>
  <c r="J2048" i="5"/>
  <c r="G1583" i="5"/>
  <c r="J1519" i="5"/>
  <c r="F1379" i="5"/>
  <c r="R1615" i="5"/>
  <c r="S2004" i="5"/>
  <c r="R1519" i="5"/>
  <c r="F1923"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J832" i="5"/>
  <c r="H992" i="5"/>
  <c r="I128" i="5"/>
  <c r="H1190" i="5"/>
  <c r="F327" i="5"/>
  <c r="G1679" i="5"/>
  <c r="H1647" i="5"/>
  <c r="I1519" i="5"/>
  <c r="H1384"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G2021" i="5"/>
  <c r="J1613" i="5"/>
  <c r="F1004" i="5"/>
  <c r="G436" i="5"/>
  <c r="I2335" i="5"/>
  <c r="F1468" i="5"/>
  <c r="H476" i="5"/>
  <c r="J2292" i="5"/>
  <c r="H2291" i="5"/>
  <c r="I644" i="5"/>
  <c r="R831" i="5"/>
  <c r="I2102" i="5"/>
  <c r="G2191" i="5"/>
  <c r="H2191" i="5"/>
  <c r="J2191" i="5"/>
  <c r="I2191" i="5"/>
  <c r="G2160" i="5"/>
  <c r="I2160" i="5"/>
  <c r="H2160" i="5"/>
  <c r="H2139" i="5"/>
  <c r="F2139" i="5"/>
  <c r="I1004" i="5"/>
  <c r="J1004" i="5"/>
  <c r="G1468" i="5"/>
  <c r="H1052" i="5"/>
  <c r="S2448" i="5"/>
  <c r="G2102" i="5"/>
  <c r="G476" i="5"/>
  <c r="I476" i="5"/>
  <c r="J644" i="5"/>
  <c r="H2292" i="5"/>
  <c r="F2291" i="5"/>
  <c r="R1901" i="5"/>
  <c r="R644" i="5"/>
  <c r="J940" i="5"/>
  <c r="G2472" i="5"/>
  <c r="H1901" i="5"/>
  <c r="S1017" i="5"/>
  <c r="G198" i="5"/>
  <c r="R198" i="5"/>
  <c r="G176" i="5"/>
  <c r="F176" i="5"/>
  <c r="R176" i="5"/>
  <c r="G134" i="5"/>
  <c r="R134" i="5"/>
  <c r="H134" i="5"/>
  <c r="G70" i="5"/>
  <c r="I70" i="5"/>
  <c r="G48" i="5"/>
  <c r="F48" i="5"/>
  <c r="I48" i="5"/>
  <c r="G32" i="5"/>
  <c r="I32"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246" i="5"/>
  <c r="S2432" i="5"/>
  <c r="H1877" i="5"/>
  <c r="H2265" i="5"/>
  <c r="S2384" i="5"/>
  <c r="J2335" i="5"/>
  <c r="F1052" i="5"/>
  <c r="R1877" i="5"/>
  <c r="H644" i="5"/>
  <c r="R2291" i="5"/>
  <c r="S248" i="5"/>
  <c r="S2079" i="5"/>
  <c r="J2280" i="5"/>
  <c r="H935" i="5"/>
  <c r="H827" i="5"/>
  <c r="F827" i="5"/>
  <c r="G499" i="5"/>
  <c r="H499" i="5"/>
  <c r="R499" i="5"/>
  <c r="J499" i="5"/>
  <c r="G315" i="5"/>
  <c r="H315" i="5"/>
  <c r="H355" i="5"/>
  <c r="R355" i="5"/>
  <c r="H2383" i="5"/>
  <c r="F2383" i="5"/>
  <c r="R2383" i="5"/>
  <c r="J2383" i="5"/>
  <c r="G2383" i="5"/>
  <c r="S2118"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877" i="5"/>
  <c r="F1439" i="5"/>
  <c r="R1439" i="5"/>
  <c r="H411" i="5"/>
  <c r="G411" i="5"/>
  <c r="I2021" i="5"/>
  <c r="H2021" i="5"/>
  <c r="R1468" i="5"/>
  <c r="I1468"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H1302" i="5"/>
  <c r="F1566" i="5"/>
  <c r="F2179" i="5"/>
  <c r="H2195" i="5"/>
  <c r="G950"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S2455" i="5"/>
  <c r="J1054" i="5"/>
  <c r="J1015"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920" i="5"/>
  <c r="R120" i="5"/>
  <c r="F184" i="5"/>
  <c r="J1259" i="5"/>
  <c r="R479" i="5"/>
  <c r="H2438" i="5"/>
  <c r="J2430" i="5"/>
  <c r="F1083" i="5"/>
  <c r="S936" i="5"/>
  <c r="J539" i="5"/>
  <c r="F1592" i="5"/>
  <c r="G392" i="5"/>
  <c r="R1484" i="5"/>
  <c r="H1272" i="5"/>
  <c r="I22" i="5"/>
  <c r="I206" i="5"/>
  <c r="R1550" i="5"/>
  <c r="J1323" i="5"/>
  <c r="F990" i="5"/>
  <c r="G1511" i="5"/>
  <c r="I2254" i="5"/>
  <c r="H2375" i="5"/>
  <c r="G903" i="5"/>
  <c r="I2435" i="5"/>
  <c r="I1680" i="5"/>
  <c r="I1464" i="5"/>
  <c r="F2435" i="5"/>
  <c r="R1464" i="5"/>
  <c r="F1302" i="5"/>
  <c r="S1775"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I1211" i="5"/>
  <c r="R315" i="5"/>
  <c r="H1167" i="5"/>
  <c r="R1483" i="5"/>
  <c r="H2107" i="5"/>
  <c r="R839" i="5"/>
  <c r="H619" i="5"/>
  <c r="R1211" i="5"/>
  <c r="R432" i="5"/>
  <c r="F1483" i="5"/>
  <c r="H32" i="5"/>
  <c r="H112" i="5"/>
  <c r="H1211" i="5"/>
  <c r="J1179" i="5"/>
  <c r="J2243" i="5"/>
  <c r="H2094" i="5"/>
  <c r="R1643" i="5"/>
  <c r="I435" i="5"/>
  <c r="G1211" i="5"/>
  <c r="F1275" i="5"/>
  <c r="I1483" i="5"/>
  <c r="J839" i="5"/>
  <c r="S393" i="5"/>
  <c r="H70" i="5"/>
  <c r="R32" i="5"/>
  <c r="H48" i="5"/>
  <c r="I176" i="5"/>
  <c r="R1243" i="5"/>
  <c r="I2243" i="5"/>
  <c r="R2094" i="5"/>
  <c r="G2107" i="5"/>
  <c r="R1451" i="5"/>
  <c r="F1879" i="5"/>
  <c r="J1211" i="5"/>
  <c r="I55" i="5"/>
  <c r="G1272" i="5"/>
  <c r="S2439" i="5"/>
  <c r="G2230" i="5"/>
  <c r="R70" i="5"/>
  <c r="I134" i="5"/>
  <c r="H198" i="5"/>
  <c r="H1000" i="5"/>
  <c r="F32" i="5"/>
  <c r="R48" i="5"/>
  <c r="F112" i="5"/>
  <c r="H751" i="5"/>
  <c r="F2243" i="5"/>
  <c r="J2107" i="5"/>
  <c r="G355" i="5"/>
  <c r="J1451" i="5"/>
  <c r="S311" i="5"/>
  <c r="F19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76" i="5"/>
  <c r="J2182" i="5"/>
  <c r="H2182" i="5"/>
  <c r="S2196" i="5"/>
  <c r="S2224" i="5"/>
  <c r="S2375" i="5"/>
  <c r="S2431" i="5"/>
  <c r="I324" i="5"/>
  <c r="R324" i="5"/>
  <c r="G624" i="5"/>
  <c r="R624" i="5"/>
  <c r="I624" i="5"/>
  <c r="H624" i="5"/>
  <c r="J624" i="5"/>
  <c r="F624" i="5"/>
  <c r="I2295" i="5"/>
  <c r="H2199" i="5"/>
  <c r="J2199" i="5"/>
  <c r="H2190" i="5"/>
  <c r="R2190" i="5"/>
  <c r="R2052" i="5"/>
  <c r="I807" i="5"/>
  <c r="S536" i="5"/>
  <c r="R435" i="5"/>
  <c r="R983" i="5"/>
  <c r="I1662"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268" i="5"/>
  <c r="S394" i="5"/>
  <c r="J1062" i="5"/>
  <c r="G2052" i="5"/>
  <c r="G407" i="5"/>
  <c r="I2312" i="5"/>
  <c r="I2052" i="5"/>
  <c r="R807" i="5"/>
  <c r="G619" i="5"/>
  <c r="S614" i="5"/>
  <c r="J435"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I2372" i="5"/>
  <c r="R2312" i="5"/>
  <c r="F672" i="5"/>
  <c r="J787" i="5"/>
  <c r="F619" i="5"/>
  <c r="S482" i="5"/>
  <c r="G147" i="5"/>
  <c r="J1239" i="5"/>
  <c r="H1335" i="5"/>
  <c r="J2190" i="5"/>
  <c r="H1079" i="5"/>
  <c r="S1522" i="5"/>
  <c r="H1487" i="5"/>
  <c r="I2059" i="5"/>
  <c r="G1707" i="5"/>
  <c r="H1707" i="5"/>
  <c r="F787" i="5"/>
  <c r="F2372" i="5"/>
  <c r="H435" i="5"/>
  <c r="S926" i="5"/>
  <c r="F807" i="5"/>
  <c r="S760" i="5"/>
  <c r="S822" i="5"/>
  <c r="F227" i="5"/>
  <c r="R1239" i="5"/>
  <c r="G2190" i="5"/>
  <c r="G1079" i="5"/>
  <c r="R951" i="5"/>
  <c r="F592" i="5"/>
  <c r="R592" i="5"/>
  <c r="I592" i="5"/>
  <c r="G799" i="5"/>
  <c r="H799" i="5"/>
  <c r="R799" i="5"/>
  <c r="J170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G1278" i="5"/>
  <c r="J1566" i="5"/>
  <c r="R1630" i="5"/>
  <c r="S2367" i="5"/>
  <c r="S2007" i="5"/>
  <c r="S1956" i="5"/>
  <c r="I1987" i="5"/>
  <c r="G2019" i="5"/>
  <c r="S1122" i="5"/>
  <c r="F1630" i="5"/>
  <c r="I2182" i="5"/>
  <c r="S2335" i="5"/>
  <c r="S2343" i="5"/>
  <c r="S2072" i="5"/>
  <c r="S2238" i="5"/>
  <c r="S2014" i="5"/>
  <c r="S1926" i="5"/>
  <c r="S1892" i="5"/>
  <c r="G1987" i="5"/>
  <c r="R2083" i="5"/>
  <c r="G958" i="5"/>
  <c r="J1630" i="5"/>
  <c r="S2359" i="5"/>
  <c r="F2182" i="5"/>
  <c r="S2188" i="5"/>
  <c r="S2039" i="5"/>
  <c r="S2000" i="5"/>
  <c r="S1780" i="5"/>
  <c r="S1932" i="5"/>
  <c r="R958" i="5"/>
  <c r="S1152" i="5"/>
  <c r="H1544" i="5"/>
  <c r="F1919" i="5"/>
  <c r="F1987" i="5"/>
  <c r="S1970" i="5"/>
  <c r="R2059" i="5"/>
  <c r="H1566" i="5"/>
  <c r="R1544" i="5"/>
  <c r="S2204" i="5"/>
  <c r="S2053" i="5"/>
  <c r="S1910" i="5"/>
  <c r="H1987" i="5"/>
  <c r="S1898" i="5"/>
  <c r="F1544" i="5"/>
  <c r="S1951" i="5"/>
  <c r="S1981" i="5"/>
  <c r="F1272" i="5"/>
  <c r="I820"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218" i="5"/>
  <c r="S2262" i="5"/>
  <c r="S2400" i="5"/>
  <c r="S2408" i="5"/>
  <c r="S2416" i="5"/>
  <c r="S2464" i="5"/>
  <c r="S2472" i="5"/>
  <c r="S2480" i="5"/>
  <c r="S2488" i="5"/>
  <c r="H1532" i="5"/>
  <c r="I2488" i="5"/>
  <c r="G1484" i="5"/>
  <c r="I1372" i="5"/>
  <c r="R2176" i="5"/>
  <c r="I1580" i="5"/>
  <c r="F1119" i="5"/>
  <c r="G199" i="5"/>
  <c r="J1454" i="5"/>
  <c r="H820" i="5"/>
  <c r="R196" i="5"/>
  <c r="F1054" i="5"/>
  <c r="F2287" i="5"/>
  <c r="G795" i="5"/>
  <c r="I795" i="5"/>
  <c r="H1119" i="5"/>
  <c r="J767" i="5"/>
  <c r="J1909" i="5"/>
  <c r="H1392" i="5"/>
  <c r="I1367" i="5"/>
  <c r="S1461" i="5"/>
  <c r="R2079" i="5"/>
  <c r="J2079" i="5"/>
  <c r="H2294" i="5"/>
  <c r="F2294" i="5"/>
  <c r="R2294" i="5"/>
  <c r="F1750" i="5"/>
  <c r="H1580" i="5"/>
  <c r="F1580" i="5"/>
  <c r="F1532" i="5"/>
  <c r="G2440" i="5"/>
  <c r="J1119" i="5"/>
  <c r="I270" i="5"/>
  <c r="R247" i="5"/>
  <c r="R1454" i="5"/>
  <c r="J1222" i="5"/>
  <c r="R2287" i="5"/>
  <c r="F795" i="5"/>
  <c r="I2175" i="5"/>
  <c r="G2085" i="5"/>
  <c r="R1631" i="5"/>
  <c r="S1625" i="5"/>
  <c r="G2326" i="5"/>
  <c r="R2326" i="5"/>
  <c r="F2326" i="5"/>
  <c r="I2326" i="5"/>
  <c r="H2326" i="5"/>
  <c r="J2326" i="5"/>
  <c r="G1991" i="5"/>
  <c r="H1991" i="5"/>
  <c r="R1991" i="5"/>
  <c r="H2488" i="5"/>
  <c r="G1580" i="5"/>
  <c r="I2440" i="5"/>
  <c r="F1484" i="5"/>
  <c r="G1054" i="5"/>
  <c r="G247" i="5"/>
  <c r="H199" i="5"/>
  <c r="I1012" i="5"/>
  <c r="H1222" i="5"/>
  <c r="H2287" i="5"/>
  <c r="R795" i="5"/>
  <c r="S1377" i="5"/>
  <c r="F2440" i="5"/>
  <c r="J1484" i="5"/>
  <c r="J1621" i="5"/>
  <c r="F324" i="5"/>
  <c r="H148" i="5"/>
  <c r="J2175" i="5"/>
  <c r="R767" i="5"/>
  <c r="G2141" i="5"/>
  <c r="G1784" i="5"/>
  <c r="F2376" i="5"/>
  <c r="I2300" i="5"/>
  <c r="G2300" i="5"/>
  <c r="H2300" i="5"/>
  <c r="J1532" i="5"/>
  <c r="R1532" i="5"/>
  <c r="I1484" i="5"/>
  <c r="H1054" i="5"/>
  <c r="R1880" i="5"/>
  <c r="I1454" i="5"/>
  <c r="H2175" i="5"/>
  <c r="G878" i="5"/>
  <c r="J2294" i="5"/>
  <c r="F767" i="5"/>
  <c r="H1355" i="5"/>
  <c r="I1511" i="5"/>
  <c r="F2339" i="5"/>
  <c r="R2339" i="5"/>
  <c r="F2158" i="5"/>
  <c r="H2158" i="5"/>
  <c r="G2158" i="5"/>
  <c r="G2176" i="5"/>
  <c r="I1532" i="5"/>
  <c r="J1580" i="5"/>
  <c r="F2300"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R1060" i="5"/>
  <c r="G1060" i="5"/>
  <c r="H1060" i="5"/>
  <c r="J1060" i="5"/>
  <c r="R1012" i="5"/>
  <c r="F1012" i="5"/>
  <c r="H964" i="5"/>
  <c r="R964" i="5"/>
  <c r="G820" i="5"/>
  <c r="J820" i="5"/>
  <c r="F820" i="5"/>
  <c r="G324" i="5"/>
  <c r="H324"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R1052" i="5"/>
  <c r="G1052" i="5"/>
  <c r="G1004" i="5"/>
  <c r="G940" i="5"/>
  <c r="I940" i="5"/>
  <c r="R940"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A5" i="2"/>
  <c r="R520" i="5"/>
  <c r="H731" i="5"/>
  <c r="H182" i="5"/>
  <c r="R342" i="5"/>
  <c r="I36" i="5"/>
  <c r="H54" i="5"/>
  <c r="J912" i="5"/>
  <c r="H1614" i="5"/>
  <c r="R224" i="5"/>
  <c r="R1528" i="5"/>
  <c r="J1592" i="5"/>
  <c r="G342" i="5"/>
  <c r="H1203" i="5"/>
  <c r="J1299" i="5"/>
  <c r="R2192" i="5"/>
  <c r="I2415" i="5"/>
  <c r="I824" i="5"/>
  <c r="H976" i="5"/>
  <c r="R2336" i="5"/>
  <c r="G1062" i="5"/>
  <c r="H520" i="5"/>
  <c r="R912" i="5"/>
  <c r="I1040" i="5"/>
  <c r="I1614" i="5"/>
  <c r="F96"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H568" i="5"/>
  <c r="I20" i="5"/>
  <c r="G36" i="5"/>
  <c r="F1680" i="5"/>
  <c r="R2421" i="5"/>
  <c r="G1614" i="5"/>
  <c r="I2304" i="5"/>
  <c r="R400" i="5"/>
  <c r="F400" i="5"/>
  <c r="I1476" i="5"/>
  <c r="F1062" i="5"/>
  <c r="F520" i="5"/>
  <c r="I976" i="5"/>
  <c r="J1476" i="5"/>
  <c r="H224" i="5"/>
  <c r="H36" i="5"/>
  <c r="G336" i="5"/>
  <c r="H118" i="5"/>
  <c r="H1680" i="5"/>
  <c r="H160" i="5"/>
  <c r="R464" i="5"/>
  <c r="I342" i="5"/>
  <c r="G20" i="5"/>
  <c r="R36" i="5"/>
  <c r="J998" i="5"/>
  <c r="J1680" i="5"/>
  <c r="R1680" i="5"/>
  <c r="H600" i="5"/>
  <c r="I2421" i="5"/>
  <c r="F2304" i="5"/>
  <c r="R123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F620" i="5"/>
  <c r="H620" i="5"/>
  <c r="G460" i="5"/>
  <c r="R460" i="5"/>
  <c r="R380" i="5"/>
  <c r="G340" i="5"/>
  <c r="H340" i="5"/>
  <c r="F300"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J620" i="5"/>
  <c r="R1596" i="5"/>
  <c r="F2395" i="5"/>
  <c r="G1028" i="5"/>
  <c r="H460" i="5"/>
  <c r="I340" i="5"/>
  <c r="H108" i="5"/>
  <c r="G300" i="5"/>
  <c r="H2307" i="5"/>
  <c r="G2091" i="5"/>
  <c r="R1407" i="5"/>
  <c r="J1407" i="5"/>
  <c r="R790" i="5"/>
  <c r="I790" i="5"/>
  <c r="F790" i="5"/>
  <c r="G790" i="5"/>
  <c r="G487" i="5"/>
  <c r="I487" i="5"/>
  <c r="F275" i="5"/>
  <c r="H275" i="5"/>
  <c r="I275"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R2127" i="5"/>
  <c r="G2347" i="5"/>
  <c r="R340" i="5"/>
  <c r="H1028"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80" i="5"/>
  <c r="S2266"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R1644" i="5"/>
  <c r="J516" i="5"/>
  <c r="H1644" i="5"/>
  <c r="G2495" i="5"/>
  <c r="F2480" i="5"/>
  <c r="G2192" i="5"/>
  <c r="R1928" i="5"/>
  <c r="R2235" i="5"/>
  <c r="R1891" i="5"/>
  <c r="S2078" i="5"/>
  <c r="S2340" i="5"/>
  <c r="G2127"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G380" i="5"/>
  <c r="S2484" i="5"/>
  <c r="H2127" i="5"/>
  <c r="F2308" i="5"/>
  <c r="G2308" i="5"/>
  <c r="J2127" i="5"/>
  <c r="I1596" i="5"/>
  <c r="F380" i="5"/>
  <c r="S2332" i="5"/>
  <c r="G988" i="5"/>
  <c r="F340" i="5"/>
  <c r="F988" i="5"/>
  <c r="J1028" i="5"/>
  <c r="I108" i="5"/>
  <c r="F487" i="5"/>
  <c r="I1920" i="5"/>
  <c r="H2188" i="5"/>
  <c r="G2053" i="5"/>
  <c r="I1407" i="5"/>
  <c r="I2168" i="5"/>
  <c r="S1944" i="5"/>
  <c r="S1308" i="5"/>
  <c r="S2460" i="5"/>
  <c r="J460" i="5"/>
  <c r="J487" i="5"/>
  <c r="J1920" i="5"/>
  <c r="R1974" i="5"/>
  <c r="J855" i="5"/>
  <c r="R2091" i="5"/>
  <c r="G2123" i="5"/>
  <c r="J790" i="5"/>
  <c r="I2214" i="5"/>
  <c r="S1897" i="5"/>
  <c r="S2214" i="5"/>
  <c r="S2186" i="5"/>
  <c r="I516" i="5"/>
  <c r="H1596" i="5"/>
  <c r="R2168" i="5"/>
  <c r="I380" i="5"/>
  <c r="G1644" i="5"/>
  <c r="R2214" i="5"/>
  <c r="H380" i="5"/>
  <c r="I460" i="5"/>
  <c r="F1920" i="5"/>
  <c r="R243" i="5"/>
  <c r="G275" i="5"/>
  <c r="I2091" i="5"/>
  <c r="R2307" i="5"/>
  <c r="S1969" i="5"/>
  <c r="G2031" i="5"/>
  <c r="I2031" i="5"/>
  <c r="H2031" i="5"/>
  <c r="H2230" i="5"/>
  <c r="J2230" i="5"/>
  <c r="F2230"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200" i="5"/>
  <c r="S2207" i="5"/>
  <c r="S2227" i="5"/>
  <c r="S2272" i="5"/>
  <c r="S2279" i="5"/>
  <c r="S2287"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996" i="5"/>
  <c r="J996" i="5"/>
  <c r="H996" i="5"/>
  <c r="G921" i="5"/>
  <c r="H921" i="5"/>
  <c r="I420" i="5"/>
  <c r="R420" i="5"/>
  <c r="H420" i="5"/>
  <c r="F308" i="5"/>
  <c r="R308" i="5"/>
  <c r="G68" i="5"/>
  <c r="H1500" i="5"/>
  <c r="H2329" i="5"/>
  <c r="I921" i="5"/>
  <c r="H68" i="5"/>
  <c r="F1797" i="5"/>
  <c r="H251" i="5"/>
  <c r="J2277" i="5"/>
  <c r="H308" i="5"/>
  <c r="S2192" i="5"/>
  <c r="F2231" i="5"/>
  <c r="S2475" i="5"/>
  <c r="R1460" i="5"/>
  <c r="S2294" i="5"/>
  <c r="G526" i="5"/>
  <c r="F526" i="5"/>
  <c r="H526" i="5"/>
  <c r="I526" i="5"/>
  <c r="R526" i="5"/>
  <c r="I358" i="5"/>
  <c r="G358" i="5"/>
  <c r="R358" i="5"/>
  <c r="F358" i="5"/>
  <c r="G270" i="5"/>
  <c r="F270" i="5"/>
  <c r="G2023" i="5"/>
  <c r="F2023" i="5"/>
  <c r="R2040" i="5"/>
  <c r="J2040" i="5"/>
  <c r="G2040" i="5"/>
  <c r="R2231" i="5"/>
  <c r="I2277" i="5"/>
  <c r="R2355" i="5"/>
  <c r="J2064" i="5"/>
  <c r="R2064" i="5"/>
  <c r="J2231" i="5"/>
  <c r="I2399" i="5"/>
  <c r="F1500" i="5"/>
  <c r="G1500" i="5"/>
  <c r="R2400" i="5"/>
  <c r="J1557" i="5"/>
  <c r="F2277" i="5"/>
  <c r="F2368" i="5"/>
  <c r="G2368" i="5"/>
  <c r="G155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94" i="5"/>
  <c r="S2208" i="5"/>
  <c r="S2223" i="5"/>
  <c r="S2303" i="5"/>
  <c r="S2311" i="5"/>
  <c r="S2318" i="5"/>
  <c r="S2445" i="5"/>
  <c r="F2451" i="5"/>
  <c r="G2451" i="5"/>
  <c r="H78" i="5"/>
  <c r="H142" i="5"/>
  <c r="H206" i="5"/>
  <c r="J848" i="5"/>
  <c r="J1072" i="5"/>
  <c r="R1191" i="5"/>
  <c r="F1223" i="5"/>
  <c r="F1255" i="5"/>
  <c r="J1287" i="5"/>
  <c r="F1319" i="5"/>
  <c r="F56" i="5"/>
  <c r="F120" i="5"/>
  <c r="H735" i="5"/>
  <c r="F996" i="5"/>
  <c r="F68" i="5"/>
  <c r="J1974" i="5"/>
  <c r="I855" i="5"/>
  <c r="H1968" i="5"/>
  <c r="F1487" i="5"/>
  <c r="G395" i="5"/>
  <c r="I1455" i="5"/>
  <c r="F1575" i="5"/>
  <c r="R1581" i="5"/>
  <c r="H1974" i="5"/>
  <c r="G335" i="5"/>
  <c r="R1621" i="5"/>
  <c r="G996" i="5"/>
  <c r="F776" i="5"/>
  <c r="F420" i="5"/>
  <c r="I800" i="5"/>
  <c r="J1191" i="5"/>
  <c r="I184"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420" i="5"/>
  <c r="J776" i="5"/>
  <c r="H800" i="5"/>
  <c r="F1008" i="5"/>
  <c r="I1287" i="5"/>
  <c r="I56" i="5"/>
  <c r="I120" i="5"/>
  <c r="H671" i="5"/>
  <c r="I68" i="5"/>
  <c r="R855" i="5"/>
  <c r="F1968" i="5"/>
  <c r="G2221" i="5"/>
  <c r="H335" i="5"/>
  <c r="R395" i="5"/>
  <c r="I2383" i="5"/>
  <c r="G1304" i="5"/>
  <c r="R686" i="5"/>
  <c r="G308" i="5"/>
  <c r="J420" i="5"/>
  <c r="I848" i="5"/>
  <c r="I1223" i="5"/>
  <c r="I1255" i="5"/>
  <c r="H1287" i="5"/>
  <c r="I1319" i="5"/>
  <c r="F671" i="5"/>
  <c r="H966" i="5"/>
  <c r="I1974" i="5"/>
  <c r="F855" i="5"/>
  <c r="R1968" i="5"/>
  <c r="R335" i="5"/>
  <c r="F395" i="5"/>
  <c r="H1575" i="5"/>
  <c r="S1601" i="5"/>
  <c r="S1389" i="5"/>
  <c r="F1134" i="5"/>
  <c r="S947" i="5"/>
  <c r="G1982" i="5"/>
  <c r="H1982" i="5"/>
  <c r="I308" i="5"/>
  <c r="H848" i="5"/>
  <c r="I1191" i="5"/>
  <c r="H1223" i="5"/>
  <c r="H1255" i="5"/>
  <c r="H1319" i="5"/>
  <c r="H184" i="5"/>
  <c r="I996" i="5"/>
  <c r="R966"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I2079" i="5"/>
  <c r="F1326" i="5"/>
  <c r="R953" i="5"/>
  <c r="G167" i="5"/>
  <c r="R656" i="5"/>
  <c r="H2498" i="5"/>
  <c r="F2499" i="5"/>
  <c r="R2499" i="5"/>
  <c r="J1526" i="5"/>
  <c r="R630" i="5"/>
  <c r="R43" i="5"/>
  <c r="S1498" i="5"/>
  <c r="R1702" i="5"/>
  <c r="S495" i="5"/>
  <c r="S481" i="5"/>
  <c r="S1412" i="5"/>
  <c r="S414" i="5"/>
  <c r="S1446" i="5"/>
  <c r="I115" i="5"/>
  <c r="I1526" i="5"/>
  <c r="R2334" i="5"/>
  <c r="S407" i="5"/>
  <c r="G43" i="5"/>
  <c r="G630" i="5"/>
  <c r="S521" i="5"/>
  <c r="S253" i="5"/>
  <c r="R566" i="5"/>
  <c r="S874" i="5"/>
  <c r="G879" i="5"/>
  <c r="F879" i="5"/>
  <c r="S235" i="5"/>
  <c r="S1514" i="5"/>
  <c r="S1376"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F921" i="5"/>
  <c r="R921"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G2443" i="5"/>
  <c r="F2411" i="5"/>
  <c r="I2273" i="5"/>
  <c r="H977" i="5"/>
  <c r="J2411" i="5"/>
  <c r="G1650" i="5"/>
  <c r="F1522" i="5"/>
  <c r="G1504" i="5"/>
  <c r="H1440" i="5"/>
  <c r="F1440" i="5"/>
  <c r="R1520" i="5"/>
  <c r="I279" i="5"/>
  <c r="F279" i="5"/>
  <c r="G2411" i="5"/>
  <c r="H2411" i="5"/>
  <c r="R2443" i="5"/>
  <c r="J1522" i="5"/>
  <c r="J1686" i="5"/>
  <c r="R1686" i="5"/>
  <c r="I479" i="5"/>
  <c r="J479" i="5"/>
  <c r="H479" i="5"/>
  <c r="F479" i="5"/>
  <c r="R251" i="5"/>
  <c r="G251" i="5"/>
  <c r="F1254" i="5"/>
  <c r="G1254" i="5"/>
  <c r="H1254" i="5"/>
  <c r="J1254" i="5"/>
  <c r="F2081" i="5"/>
  <c r="G2139" i="5"/>
  <c r="J2139" i="5"/>
  <c r="R2139" i="5"/>
  <c r="H1419" i="5"/>
  <c r="G1419" i="5"/>
  <c r="I1419" i="5"/>
  <c r="I2443" i="5"/>
  <c r="I1650" i="5"/>
  <c r="I2411" i="5"/>
  <c r="I2129" i="5"/>
  <c r="R2081" i="5"/>
  <c r="J2155" i="5"/>
  <c r="H2155" i="5"/>
  <c r="R1522" i="5"/>
  <c r="I1522" i="5"/>
  <c r="F1537" i="5"/>
  <c r="H1657"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I2427" i="5"/>
  <c r="J2427" i="5"/>
  <c r="H2427" i="5"/>
  <c r="G2427" i="5"/>
  <c r="R2427" i="5"/>
  <c r="F2429" i="5"/>
  <c r="H2429" i="5"/>
  <c r="I2429" i="5"/>
  <c r="G2429" i="5"/>
  <c r="H2380" i="5"/>
  <c r="G2380" i="5"/>
  <c r="I2380" i="5"/>
  <c r="G2360" i="5"/>
  <c r="I2360" i="5"/>
  <c r="H2360" i="5"/>
  <c r="F2360" i="5"/>
  <c r="G2060" i="5"/>
  <c r="H2060" i="5"/>
  <c r="F2060" i="5"/>
  <c r="J2060" i="5"/>
  <c r="I2060" i="5"/>
  <c r="J1633" i="5"/>
  <c r="I1633" i="5"/>
  <c r="F1441" i="5"/>
  <c r="H1441"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R167" i="5"/>
  <c r="H167" i="5"/>
  <c r="R299" i="5"/>
  <c r="I299" i="5"/>
  <c r="G299" i="5"/>
  <c r="G507" i="5"/>
  <c r="I507" i="5"/>
  <c r="I559" i="5"/>
  <c r="J559" i="5"/>
  <c r="H559" i="5"/>
  <c r="F559" i="5"/>
  <c r="G606" i="5"/>
  <c r="H606" i="5"/>
  <c r="F606" i="5"/>
  <c r="R606" i="5"/>
  <c r="J606" i="5"/>
  <c r="I606" i="5"/>
  <c r="F1473" i="5"/>
  <c r="H1529" i="5"/>
  <c r="J599" i="5"/>
  <c r="I651" i="5"/>
  <c r="F639" i="5"/>
  <c r="R575" i="5"/>
  <c r="H115" i="5"/>
  <c r="R1992" i="5"/>
  <c r="G1727" i="5"/>
  <c r="R1760" i="5"/>
  <c r="F720" i="5"/>
  <c r="J1047" i="5"/>
  <c r="R311" i="5"/>
  <c r="R115" i="5"/>
  <c r="J726" i="5"/>
  <c r="G1047" i="5"/>
  <c r="J6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I1985" i="5"/>
  <c r="J2310" i="5"/>
  <c r="R2310" i="5"/>
  <c r="I2310" i="5"/>
  <c r="G2310" i="5"/>
  <c r="G2253" i="5"/>
  <c r="J2253" i="5"/>
  <c r="I2253" i="5"/>
  <c r="H2253" i="5"/>
  <c r="F632" i="5"/>
  <c r="J632" i="5"/>
  <c r="R985" i="5"/>
  <c r="R1457" i="5"/>
  <c r="G632" i="5"/>
  <c r="G739" i="5"/>
  <c r="R739" i="5"/>
  <c r="I1601" i="5"/>
  <c r="I632" i="5"/>
  <c r="F803" i="5"/>
  <c r="I803" i="5"/>
  <c r="J803" i="5"/>
  <c r="F1352" i="5"/>
  <c r="I1352" i="5"/>
  <c r="H1352" i="5"/>
  <c r="J2431" i="5"/>
  <c r="R2431" i="5"/>
  <c r="I1676" i="5"/>
  <c r="J1479" i="5"/>
  <c r="H1479" i="5"/>
  <c r="F1479" i="5"/>
  <c r="I2221" i="5"/>
  <c r="F2221" i="5"/>
  <c r="J2221" i="5"/>
  <c r="H2221" i="5"/>
  <c r="I1839" i="5"/>
  <c r="J1839" i="5"/>
  <c r="H1839" i="5"/>
  <c r="R1537" i="5"/>
  <c r="G803" i="5"/>
  <c r="F27" i="5"/>
  <c r="R27" i="5"/>
  <c r="H27" i="5"/>
  <c r="I27" i="5"/>
  <c r="G27"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F925" i="5"/>
  <c r="J2069" i="5"/>
  <c r="F1997" i="5"/>
  <c r="J1989" i="5"/>
  <c r="H1981" i="5"/>
  <c r="J1933" i="5"/>
  <c r="H1925" i="5"/>
  <c r="H1701" i="5"/>
  <c r="H1669" i="5"/>
  <c r="I1629" i="5"/>
  <c r="H1613" i="5"/>
  <c r="H1517" i="5"/>
  <c r="R1336" i="5"/>
  <c r="G1493" i="5"/>
  <c r="I1477" i="5"/>
  <c r="R1461" i="5"/>
  <c r="I2077" i="5"/>
  <c r="G2269" i="5"/>
  <c r="I2069" i="5"/>
  <c r="F2005" i="5"/>
  <c r="J1997" i="5"/>
  <c r="H1989" i="5"/>
  <c r="F1949" i="5"/>
  <c r="G1701" i="5"/>
  <c r="G1669" i="5"/>
  <c r="H1493" i="5"/>
  <c r="F1336" i="5"/>
  <c r="F1493" i="5"/>
  <c r="J1461" i="5"/>
  <c r="H2125" i="5"/>
  <c r="G2077" i="5"/>
  <c r="R215" i="5"/>
  <c r="I215" i="5"/>
  <c r="R1224" i="5"/>
  <c r="J1395" i="5"/>
  <c r="G2109" i="5"/>
  <c r="F2077" i="5"/>
  <c r="G1949" i="5"/>
  <c r="F631" i="5"/>
  <c r="R631" i="5"/>
  <c r="I631" i="5"/>
  <c r="H631" i="5"/>
  <c r="G631" i="5"/>
  <c r="J631" i="5"/>
  <c r="G2069" i="5"/>
  <c r="J2013" i="5"/>
  <c r="H2005" i="5"/>
  <c r="H1949" i="5"/>
  <c r="H1477" i="5"/>
  <c r="F1224" i="5"/>
  <c r="I1461" i="5"/>
  <c r="I1395" i="5"/>
  <c r="J1375" i="5"/>
  <c r="F2109" i="5"/>
  <c r="R2077" i="5"/>
  <c r="I1347" i="5"/>
  <c r="H2013" i="5"/>
  <c r="R1395" i="5"/>
  <c r="G1400" i="5"/>
  <c r="I1493" i="5"/>
  <c r="G1477" i="5"/>
  <c r="H1400" i="5"/>
  <c r="I2125" i="5"/>
  <c r="R2109" i="5"/>
  <c r="J2077" i="5"/>
  <c r="G1422" i="5"/>
  <c r="F1347" i="5"/>
  <c r="R1375" i="5"/>
  <c r="F1477" i="5"/>
  <c r="G1453" i="5"/>
  <c r="H1416" i="5"/>
  <c r="R1400"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R1985" i="5"/>
  <c r="R2360" i="5"/>
  <c r="F1985" i="5"/>
  <c r="I1656" i="5"/>
  <c r="H1616" i="5"/>
  <c r="J1985" i="5"/>
  <c r="R1656" i="5"/>
  <c r="J1648" i="5"/>
  <c r="G2419"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H985" i="5"/>
  <c r="G977" i="5"/>
  <c r="I832" i="5"/>
  <c r="F928" i="5"/>
  <c r="H1456" i="5"/>
  <c r="R1488" i="5"/>
  <c r="F1529" i="5"/>
  <c r="G2497" i="5"/>
  <c r="J1657" i="5"/>
  <c r="F1457" i="5"/>
  <c r="I784" i="5"/>
  <c r="H832" i="5"/>
  <c r="J928" i="5"/>
  <c r="G1456" i="5"/>
  <c r="R1456" i="5"/>
  <c r="F1315" i="5"/>
  <c r="H784" i="5"/>
  <c r="G1488" i="5"/>
  <c r="I1283" i="5"/>
  <c r="H2497" i="5"/>
  <c r="R2380" i="5"/>
  <c r="F2380" i="5"/>
  <c r="F977" i="5"/>
  <c r="J1315" i="5"/>
  <c r="F1283" i="5"/>
  <c r="R832" i="5"/>
  <c r="F1488" i="5"/>
  <c r="R1657" i="5"/>
  <c r="J985" i="5"/>
  <c r="R1315" i="5"/>
  <c r="I1315" i="5"/>
  <c r="H1601" i="5"/>
  <c r="R929" i="5"/>
  <c r="F985" i="5"/>
  <c r="J929" i="5"/>
  <c r="J2380"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H1424" i="5"/>
  <c r="R1424" i="5"/>
  <c r="F1424" i="5"/>
  <c r="J1359" i="5"/>
  <c r="R1359" i="5"/>
  <c r="I1359" i="5"/>
  <c r="F1359" i="5"/>
  <c r="H1359" i="5"/>
  <c r="G2273" i="5"/>
  <c r="J2273" i="5"/>
  <c r="G953"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G310" i="5"/>
  <c r="H310" i="5"/>
  <c r="R310" i="5"/>
  <c r="R384" i="5"/>
  <c r="J2123" i="5"/>
  <c r="R2123" i="5"/>
  <c r="I2123" i="5"/>
  <c r="G955" i="5"/>
  <c r="H955" i="5"/>
  <c r="F283" i="5"/>
  <c r="H2273" i="5"/>
  <c r="G1506" i="5"/>
  <c r="H1506" i="5"/>
  <c r="J964" i="5"/>
  <c r="I964" i="5"/>
  <c r="F964" i="5"/>
  <c r="G76" i="5"/>
  <c r="F992" i="5"/>
  <c r="I992" i="5"/>
  <c r="G168" i="5"/>
  <c r="G912" i="5"/>
  <c r="F912" i="5"/>
  <c r="I912" i="5"/>
  <c r="S1027" i="5"/>
  <c r="S1795" i="5"/>
  <c r="F2075" i="5"/>
  <c r="R2075" i="5"/>
  <c r="I2075" i="5"/>
  <c r="G2075" i="5"/>
  <c r="G2099" i="5"/>
  <c r="R2099" i="5"/>
  <c r="I2099" i="5"/>
  <c r="S2427" i="5"/>
  <c r="S2442" i="5"/>
  <c r="S2458" i="5"/>
  <c r="F1827" i="5"/>
  <c r="F1838"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1673" i="5"/>
  <c r="I1673" i="5"/>
  <c r="R1617" i="5"/>
  <c r="H1617" i="5"/>
  <c r="J1617" i="5"/>
  <c r="G1441" i="5"/>
  <c r="I1441" i="5"/>
  <c r="R1441" i="5"/>
  <c r="J1441" i="5"/>
  <c r="I953" i="5"/>
  <c r="J953" i="5"/>
  <c r="F953" i="5"/>
  <c r="I2268" i="5"/>
  <c r="G2268" i="5"/>
  <c r="H2268" i="5"/>
  <c r="J2268" i="5"/>
  <c r="R2172" i="5"/>
  <c r="F2172" i="5"/>
  <c r="G2172" i="5"/>
  <c r="H2172" i="5"/>
  <c r="G1972" i="5"/>
  <c r="H1972" i="5"/>
  <c r="I1972" i="5"/>
  <c r="R1972" i="5"/>
  <c r="F1972" i="5"/>
  <c r="J1972" i="5"/>
  <c r="H1681" i="5"/>
  <c r="G1529" i="5"/>
  <c r="G1681" i="5"/>
  <c r="F929" i="5"/>
  <c r="J1681" i="5"/>
  <c r="H2056" i="5"/>
  <c r="F2056" i="5"/>
  <c r="H929" i="5"/>
  <c r="J2328" i="5"/>
  <c r="G2328" i="5"/>
  <c r="R2398" i="5"/>
  <c r="H2398" i="5"/>
  <c r="G2398" i="5"/>
  <c r="S300" i="5"/>
  <c r="S338" i="5"/>
  <c r="G2306" i="5"/>
  <c r="R1601" i="5"/>
  <c r="J1601" i="5"/>
  <c r="J1529" i="5"/>
  <c r="R1593" i="5"/>
  <c r="I1529" i="5"/>
  <c r="J2497" i="5"/>
  <c r="G1537" i="5"/>
  <c r="J1537" i="5"/>
  <c r="F1673" i="5"/>
  <c r="J1673" i="5"/>
  <c r="G1617" i="5"/>
  <c r="I1617" i="5"/>
  <c r="F1617" i="5"/>
  <c r="G1633" i="5"/>
  <c r="F1633" i="5"/>
  <c r="H1633" i="5"/>
  <c r="I1681" i="5"/>
  <c r="H1457" i="5"/>
  <c r="I1457" i="5"/>
  <c r="G1457" i="5"/>
  <c r="G1593" i="5"/>
  <c r="F1593" i="5"/>
  <c r="I1593" i="5"/>
  <c r="F1601" i="5"/>
  <c r="H1433" i="5"/>
  <c r="G1433" i="5"/>
  <c r="R1433" i="5"/>
  <c r="F1433" i="5"/>
  <c r="J1433" i="5"/>
  <c r="R2497" i="5"/>
  <c r="S371" i="5"/>
  <c r="S667" i="5"/>
  <c r="F999" i="5"/>
  <c r="H999" i="5"/>
  <c r="I999" i="5"/>
  <c r="R999" i="5"/>
  <c r="S1005" i="5"/>
  <c r="S1214" i="5"/>
  <c r="H2442" i="5"/>
  <c r="J2442" i="5"/>
  <c r="R2442" i="5"/>
  <c r="F2442" i="5"/>
  <c r="G2442" i="5"/>
  <c r="S245" i="5"/>
  <c r="S820" i="5"/>
  <c r="I587" i="5"/>
  <c r="G587" i="5"/>
  <c r="R587" i="5"/>
  <c r="F614" i="5"/>
  <c r="H614" i="5"/>
  <c r="I614" i="5"/>
  <c r="R1792" i="5"/>
  <c r="G1792" i="5"/>
  <c r="S602" i="5"/>
  <c r="S1026" i="5"/>
  <c r="S464" i="5"/>
  <c r="H611" i="5"/>
  <c r="F611" i="5"/>
  <c r="S1094" i="5"/>
  <c r="S714" i="5"/>
  <c r="S605" i="5"/>
  <c r="F1549"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R2468" i="5"/>
  <c r="R1252" i="5"/>
  <c r="H1084" i="5"/>
  <c r="G2145" i="5"/>
  <c r="H2145" i="5"/>
  <c r="J1236" i="5"/>
  <c r="H2100" i="5"/>
  <c r="H2420" i="5"/>
  <c r="H1180" i="5"/>
  <c r="F1820" i="5"/>
  <c r="F2100" i="5"/>
  <c r="H2468" i="5"/>
  <c r="I1236" i="5"/>
  <c r="R1180" i="5"/>
  <c r="F1180" i="5"/>
  <c r="G1236" i="5"/>
  <c r="I1180" i="5"/>
  <c r="J1180" i="5"/>
  <c r="R1340" i="5"/>
  <c r="J2444" i="5"/>
  <c r="R1164" i="5"/>
  <c r="F1340" i="5"/>
  <c r="I2444" i="5"/>
  <c r="I1340" i="5"/>
  <c r="H884" i="5"/>
  <c r="H1340" i="5"/>
  <c r="R2444" i="5"/>
  <c r="H1124" i="5"/>
  <c r="H2444" i="5"/>
  <c r="F2444" i="5"/>
  <c r="H692" i="5"/>
  <c r="R724" i="5"/>
  <c r="F844" i="5"/>
  <c r="H2220" i="5"/>
  <c r="F724" i="5"/>
  <c r="R1092" i="5"/>
  <c r="J1977" i="5"/>
  <c r="G1300" i="5"/>
  <c r="R1204" i="5"/>
  <c r="J756" i="5"/>
  <c r="F1204" i="5"/>
  <c r="R692" i="5"/>
  <c r="G1977" i="5"/>
  <c r="R1316" i="5"/>
  <c r="J844" i="5"/>
  <c r="I844" i="5"/>
  <c r="G1316" i="5"/>
  <c r="G844" i="5"/>
  <c r="I1316" i="5"/>
  <c r="F1212" i="5"/>
  <c r="F2460" i="5"/>
  <c r="R844" i="5"/>
  <c r="F1841" i="5"/>
  <c r="I1841" i="5"/>
  <c r="F2433" i="5"/>
  <c r="H1497" i="5"/>
  <c r="R1497" i="5"/>
  <c r="I1497" i="5"/>
  <c r="J1497" i="5"/>
  <c r="J1969" i="5"/>
  <c r="R1969" i="5"/>
  <c r="I1969" i="5"/>
  <c r="H1969" i="5"/>
  <c r="I2121" i="5"/>
  <c r="H2121" i="5"/>
  <c r="J2121" i="5"/>
  <c r="F2121" i="5"/>
  <c r="R2121" i="5"/>
  <c r="R2161" i="5"/>
  <c r="J2225" i="5"/>
  <c r="R2225" i="5"/>
  <c r="H2425" i="5"/>
  <c r="G2425" i="5"/>
  <c r="R2425"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1793" i="5"/>
  <c r="I1793" i="5"/>
  <c r="R1817" i="5"/>
  <c r="J1817" i="5"/>
  <c r="I1817" i="5"/>
  <c r="H1817" i="5"/>
  <c r="F1817" i="5"/>
  <c r="R1841" i="5"/>
  <c r="H1841" i="5"/>
  <c r="H1889" i="5"/>
  <c r="J1889" i="5"/>
  <c r="F1889" i="5"/>
  <c r="R1889" i="5"/>
  <c r="I1889" i="5"/>
  <c r="I2137" i="5"/>
  <c r="R2137" i="5"/>
  <c r="F2137" i="5"/>
  <c r="H2137" i="5"/>
  <c r="F2169"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F913" i="5"/>
  <c r="R913"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I1753" i="5"/>
  <c r="H1753" i="5"/>
  <c r="R1857" i="5"/>
  <c r="J1857" i="5"/>
  <c r="F1857" i="5"/>
  <c r="I1857" i="5"/>
  <c r="G1857" i="5"/>
  <c r="H1857" i="5"/>
  <c r="R2049" i="5"/>
  <c r="H2049" i="5"/>
  <c r="I2049" i="5"/>
  <c r="J2049" i="5"/>
  <c r="G2049" i="5"/>
  <c r="F2049" i="5"/>
  <c r="G2113" i="5"/>
  <c r="I2153" i="5"/>
  <c r="H2185" i="5"/>
  <c r="F2185"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G868" i="5"/>
  <c r="J868" i="5"/>
  <c r="F868" i="5"/>
  <c r="R868" i="5"/>
  <c r="H868" i="5"/>
  <c r="I868" i="5"/>
  <c r="G916" i="5"/>
  <c r="J916" i="5"/>
  <c r="R916" i="5"/>
  <c r="H916" i="5"/>
  <c r="I916" i="5"/>
  <c r="J1140" i="5"/>
  <c r="F1140" i="5"/>
  <c r="G1140" i="5"/>
  <c r="I1140" i="5"/>
  <c r="H1244" i="5"/>
  <c r="H1300" i="5"/>
  <c r="G1364" i="5"/>
  <c r="H1364" i="5"/>
  <c r="R700" i="5"/>
  <c r="R876" i="5"/>
  <c r="H876" i="5"/>
  <c r="I876" i="5"/>
  <c r="G876" i="5"/>
  <c r="F876" i="5"/>
  <c r="J876" i="5"/>
  <c r="F732" i="5"/>
  <c r="G732" i="5"/>
  <c r="J732" i="5"/>
  <c r="I732" i="5"/>
  <c r="I804" i="5"/>
  <c r="G948" i="5"/>
  <c r="G1148" i="5"/>
  <c r="J1148" i="5"/>
  <c r="F1148" i="5"/>
  <c r="I1148" i="5"/>
  <c r="F1220" i="5"/>
  <c r="I1220" i="5"/>
  <c r="I1308" i="5"/>
  <c r="J1308"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J957" i="5"/>
  <c r="I957" i="5"/>
  <c r="R957" i="5"/>
  <c r="F957" i="5"/>
  <c r="G957" i="5"/>
  <c r="H957"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I933" i="5"/>
  <c r="F933" i="5"/>
  <c r="R933" i="5"/>
  <c r="H2317" i="5"/>
  <c r="I2357" i="5"/>
  <c r="J2357" i="5"/>
  <c r="H965" i="5"/>
  <c r="I965" i="5"/>
  <c r="F965" i="5"/>
  <c r="R1501" i="5"/>
  <c r="H1597" i="5"/>
  <c r="I1597" i="5"/>
  <c r="R1597" i="5"/>
  <c r="G1597" i="5"/>
  <c r="F1597" i="5"/>
  <c r="F1661" i="5"/>
  <c r="I1661" i="5"/>
  <c r="J1661" i="5"/>
  <c r="R1661" i="5"/>
  <c r="H1661" i="5"/>
  <c r="J1725" i="5"/>
  <c r="F1725" i="5"/>
  <c r="H1725" i="5"/>
  <c r="H1837" i="5"/>
  <c r="R2245" i="5"/>
  <c r="F2245" i="5"/>
  <c r="H909" i="5"/>
  <c r="I909" i="5"/>
  <c r="R909" i="5"/>
  <c r="F909" i="5"/>
  <c r="G909" i="5"/>
  <c r="F1437" i="5"/>
  <c r="I1437" i="5"/>
  <c r="J1437" i="5"/>
  <c r="H1437" i="5"/>
  <c r="H2325" i="5"/>
  <c r="I2325" i="5"/>
  <c r="R2325" i="5"/>
  <c r="F2325" i="5"/>
  <c r="R2381" i="5"/>
  <c r="J2381" i="5"/>
  <c r="I2381" i="5"/>
  <c r="F2381" i="5"/>
  <c r="H941" i="5"/>
  <c r="J941" i="5"/>
  <c r="R941" i="5"/>
  <c r="J973" i="5"/>
  <c r="I973" i="5"/>
  <c r="R1509" i="5"/>
  <c r="F1677" i="5"/>
  <c r="R1677" i="5"/>
  <c r="J1677" i="5"/>
  <c r="I1677" i="5"/>
  <c r="J1773" i="5"/>
  <c r="F1773" i="5"/>
  <c r="H1773" i="5"/>
  <c r="F1805" i="5"/>
  <c r="R1805" i="5"/>
  <c r="I1941" i="5"/>
  <c r="H1941" i="5"/>
  <c r="J1941" i="5"/>
  <c r="F1941" i="5"/>
  <c r="R1941" i="5"/>
  <c r="I2341" i="5"/>
  <c r="R2341" i="5"/>
  <c r="H2341" i="5"/>
  <c r="F2341" i="5"/>
  <c r="J2341" i="5"/>
  <c r="F949" i="5"/>
  <c r="R949" i="5"/>
  <c r="J949" i="5"/>
  <c r="I949" i="5"/>
  <c r="G949" i="5"/>
  <c r="H949" i="5"/>
  <c r="J1445" i="5"/>
  <c r="R1445" i="5"/>
  <c r="I1445" i="5"/>
  <c r="H1445" i="5"/>
  <c r="F1525" i="5"/>
  <c r="H1525" i="5"/>
  <c r="I1525" i="5"/>
  <c r="G1525" i="5"/>
  <c r="J1525" i="5"/>
  <c r="R1525" i="5"/>
  <c r="J1573" i="5"/>
  <c r="H1573" i="5"/>
  <c r="I1573" i="5"/>
  <c r="R1709" i="5"/>
  <c r="H1741" i="5"/>
  <c r="J1853" i="5"/>
  <c r="I1965" i="5"/>
  <c r="J1965" i="5"/>
  <c r="F1965" i="5"/>
  <c r="R1965" i="5"/>
  <c r="I925" i="5"/>
  <c r="R925" i="5"/>
  <c r="G925" i="5"/>
  <c r="H925"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I2346"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G1260" i="5"/>
  <c r="F1108"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H2236" i="5"/>
  <c r="G1704" i="5"/>
  <c r="F1704" i="5"/>
  <c r="H1415" i="5"/>
  <c r="R1415" i="5"/>
  <c r="I1415" i="5"/>
  <c r="R2389" i="5"/>
  <c r="G2389" i="5"/>
  <c r="H2389" i="5"/>
  <c r="F2389" i="5"/>
  <c r="R2213" i="5"/>
  <c r="G2213" i="5"/>
  <c r="H2117" i="5"/>
  <c r="F2117" i="5"/>
  <c r="F1901" i="5"/>
  <c r="J1901" i="5"/>
  <c r="H1200"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7" i="5"/>
  <c r="F276" i="5"/>
  <c r="F1691" i="5"/>
  <c r="I1691" i="5"/>
  <c r="H1691" i="5"/>
  <c r="H547" i="5"/>
  <c r="H2115" i="5"/>
  <c r="I187" i="5"/>
  <c r="G1691" i="5"/>
  <c r="I190" i="5"/>
  <c r="H187" i="5"/>
  <c r="I67" i="5"/>
  <c r="G1563" i="5"/>
  <c r="R1691" i="5"/>
  <c r="H815" i="5"/>
  <c r="F815" i="5"/>
  <c r="H904" i="5"/>
  <c r="J639" i="5"/>
  <c r="G1967" i="5"/>
  <c r="G276" i="5"/>
  <c r="R276" i="5"/>
  <c r="J652" i="5"/>
  <c r="I1732" i="5"/>
  <c r="J2404" i="5"/>
  <c r="R132" i="5"/>
  <c r="J1964" i="5"/>
  <c r="I1637"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J2028" i="5"/>
  <c r="R2076" i="5"/>
  <c r="H1332" i="5"/>
  <c r="F1936" i="5"/>
  <c r="I1936" i="5"/>
  <c r="J1936" i="5"/>
  <c r="R1936" i="5"/>
  <c r="G1936" i="5"/>
  <c r="H1936" i="5"/>
  <c r="F1948" i="5"/>
  <c r="J1948" i="5"/>
  <c r="G2108" i="5"/>
  <c r="R2108" i="5"/>
  <c r="I2108" i="5"/>
  <c r="H1637"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G2356" i="5"/>
  <c r="G780" i="5"/>
  <c r="F780" i="5"/>
  <c r="F2260" i="5"/>
  <c r="H2260" i="5"/>
  <c r="I2260" i="5"/>
  <c r="J2260" i="5"/>
  <c r="J780" i="5"/>
  <c r="J1637"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I1700" i="5"/>
  <c r="J1700" i="5"/>
  <c r="F1700" i="5"/>
  <c r="I2076" i="5"/>
  <c r="H2356" i="5"/>
  <c r="I1964" i="5"/>
  <c r="F1637" i="5"/>
  <c r="H1501" i="5"/>
  <c r="R2356" i="5"/>
  <c r="H1700" i="5"/>
  <c r="G1501" i="5"/>
  <c r="G1700" i="5"/>
  <c r="H1948" i="5"/>
  <c r="J440" i="5"/>
  <c r="F2431" i="5"/>
  <c r="J1759" i="5"/>
  <c r="I1724" i="5"/>
  <c r="G992" i="5"/>
  <c r="R751" i="5"/>
  <c r="J939" i="5"/>
  <c r="I1759" i="5"/>
  <c r="F1396" i="5"/>
  <c r="J1724" i="5"/>
  <c r="R2048" i="5"/>
  <c r="J1576" i="5"/>
  <c r="F2336" i="5"/>
  <c r="R600" i="5"/>
  <c r="H1587" i="5"/>
  <c r="I579" i="5"/>
  <c r="G933" i="5"/>
  <c r="H933" i="5"/>
  <c r="J933" i="5"/>
  <c r="R965" i="5"/>
  <c r="G965" i="5"/>
  <c r="J965"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H580" i="5"/>
  <c r="R580" i="5"/>
  <c r="G580" i="5"/>
  <c r="G1780" i="5"/>
  <c r="J1780" i="5"/>
  <c r="F1780" i="5"/>
  <c r="G2132" i="5"/>
  <c r="J2132" i="5"/>
  <c r="R2132"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I917" i="5"/>
  <c r="G917"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H1777" i="5"/>
  <c r="F1777" i="5"/>
  <c r="I1697" i="5"/>
  <c r="H228" i="5"/>
  <c r="I228" i="5"/>
  <c r="G1356" i="5"/>
  <c r="J1356" i="5"/>
  <c r="G1940" i="5"/>
  <c r="G2236" i="5"/>
  <c r="J2236"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268" i="5"/>
  <c r="I268" i="5"/>
  <c r="H268" i="5"/>
  <c r="R172" i="5"/>
  <c r="I172" i="5"/>
  <c r="H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H2020" i="5"/>
  <c r="H788" i="5"/>
  <c r="I628" i="5"/>
  <c r="I1853" i="5"/>
  <c r="R1741" i="5"/>
  <c r="H1541" i="5"/>
  <c r="F1852" i="5"/>
  <c r="F1748" i="5"/>
  <c r="R1404" i="5"/>
  <c r="J924" i="5"/>
  <c r="R1697" i="5"/>
  <c r="I2476" i="5"/>
  <c r="J1852" i="5"/>
  <c r="F788" i="5"/>
  <c r="J1541" i="5"/>
  <c r="J748" i="5"/>
  <c r="F684" i="5"/>
  <c r="J2276" i="5"/>
  <c r="F2036" i="5"/>
  <c r="J1884" i="5"/>
  <c r="I924" i="5"/>
  <c r="F1697" i="5"/>
  <c r="R1809" i="5"/>
  <c r="G1151" i="5"/>
  <c r="H1399" i="5"/>
  <c r="I1151" i="5"/>
  <c r="J2020" i="5"/>
  <c r="J1772" i="5"/>
  <c r="G1709" i="5"/>
  <c r="J684" i="5"/>
  <c r="R2476" i="5"/>
  <c r="H2036" i="5"/>
  <c r="H924" i="5"/>
  <c r="J1697" i="5"/>
  <c r="H1737" i="5"/>
  <c r="G1388" i="5"/>
  <c r="I2498" i="5"/>
  <c r="G268" i="5"/>
  <c r="H1853" i="5"/>
  <c r="F1741" i="5"/>
  <c r="F1709" i="5"/>
  <c r="G508" i="5"/>
  <c r="J2476" i="5"/>
  <c r="R1521" i="5"/>
  <c r="I1737" i="5"/>
  <c r="J1748" i="5"/>
  <c r="G1371" i="5"/>
  <c r="J2498" i="5"/>
  <c r="F268" i="5"/>
  <c r="I1772" i="5"/>
  <c r="R1853" i="5"/>
  <c r="J1741" i="5"/>
  <c r="J1709" i="5"/>
  <c r="R1605" i="5"/>
  <c r="J508" i="5"/>
  <c r="H2276" i="5"/>
  <c r="F1884" i="5"/>
  <c r="R924" i="5"/>
  <c r="R1881" i="5"/>
  <c r="H1697" i="5"/>
  <c r="F1151" i="5"/>
  <c r="H1371" i="5"/>
  <c r="F2498" i="5"/>
  <c r="F1645" i="5"/>
  <c r="F2020" i="5"/>
  <c r="R1772" i="5"/>
  <c r="F1853" i="5"/>
  <c r="I1741" i="5"/>
  <c r="I1709" i="5"/>
  <c r="F1605" i="5"/>
  <c r="H508" i="5"/>
  <c r="F2276" i="5"/>
  <c r="R1884" i="5"/>
  <c r="H1852" i="5"/>
  <c r="F924" i="5"/>
  <c r="H1849" i="5"/>
  <c r="I1929" i="5"/>
  <c r="R1748" i="5"/>
  <c r="H1151" i="5"/>
  <c r="G1123" i="5"/>
  <c r="R2020" i="5"/>
  <c r="H1772"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H937" i="5"/>
  <c r="G937" i="5"/>
  <c r="I937" i="5"/>
  <c r="F937" i="5"/>
  <c r="G1545" i="5"/>
  <c r="I1545" i="5"/>
  <c r="G973" i="5"/>
  <c r="F973" i="5"/>
  <c r="G1437" i="5"/>
  <c r="R1437" i="5"/>
  <c r="I956" i="5"/>
  <c r="G956" i="5"/>
  <c r="F956" i="5"/>
  <c r="R956" i="5"/>
  <c r="I796" i="5"/>
  <c r="G796" i="5"/>
  <c r="G900" i="5"/>
  <c r="J900" i="5"/>
  <c r="H2113" i="5"/>
  <c r="R2113" i="5"/>
  <c r="G941" i="5"/>
  <c r="F941"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H917" i="5"/>
  <c r="R917" i="5"/>
  <c r="H828" i="5"/>
  <c r="R828" i="5"/>
  <c r="G828" i="5"/>
  <c r="G892" i="5"/>
  <c r="J892" i="5"/>
  <c r="F1036" i="5"/>
  <c r="H1036" i="5"/>
  <c r="G1036" i="5"/>
  <c r="R2220" i="5"/>
  <c r="F2220" i="5"/>
  <c r="I2220" i="5"/>
  <c r="G2220" i="5"/>
  <c r="H2460" i="5"/>
  <c r="R2460" i="5"/>
  <c r="R508" i="5"/>
  <c r="F508" i="5"/>
  <c r="I684" i="5"/>
  <c r="R684" i="5"/>
  <c r="H684" i="5"/>
  <c r="R748" i="5"/>
  <c r="H748" i="5"/>
  <c r="F748" i="5"/>
  <c r="G748" i="5"/>
  <c r="I748" i="5"/>
  <c r="R1228" i="5"/>
  <c r="I1228" i="5"/>
  <c r="H1228" i="5"/>
  <c r="J1228" i="5"/>
  <c r="R1268" i="5"/>
  <c r="H1268" i="5"/>
  <c r="J1268"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2211" i="5"/>
  <c r="R2211" i="5"/>
  <c r="I2211" i="5"/>
  <c r="J2211" i="5"/>
  <c r="R2259" i="5"/>
  <c r="I2259" i="5"/>
  <c r="F2259" i="5"/>
  <c r="H2332" i="5"/>
  <c r="G2324" i="5"/>
  <c r="G540" i="5"/>
  <c r="G404" i="5"/>
  <c r="G2396" i="5"/>
  <c r="G2445" i="5"/>
  <c r="I2493" i="5"/>
  <c r="J1864" i="5"/>
  <c r="F2069" i="5"/>
  <c r="R2069" i="5"/>
  <c r="G1888"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7" i="5"/>
  <c r="H1537" i="5"/>
  <c r="I1433" i="5"/>
  <c r="F1812" i="5"/>
  <c r="R1812" i="5"/>
  <c r="J2480" i="5"/>
  <c r="I2480" i="5"/>
  <c r="G2473" i="5"/>
  <c r="G2409" i="5"/>
  <c r="J2321" i="5"/>
  <c r="R2321" i="5"/>
  <c r="G2313" i="5"/>
  <c r="F2281" i="5"/>
  <c r="I2281" i="5"/>
  <c r="J2281" i="5"/>
  <c r="G2233" i="5"/>
  <c r="G2193" i="5"/>
  <c r="F1905" i="5"/>
  <c r="I1905" i="5"/>
  <c r="G961" i="5"/>
  <c r="G945"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84" i="5"/>
  <c r="R56" i="5"/>
  <c r="J2332" i="5"/>
  <c r="I2265" i="5"/>
  <c r="S923" i="5"/>
  <c r="J2439" i="5"/>
  <c r="G2321" i="5"/>
  <c r="S1171" i="5"/>
  <c r="S211" i="5"/>
  <c r="H56" i="5"/>
  <c r="S1811" i="5"/>
  <c r="S1179" i="5"/>
  <c r="S1187" i="5"/>
  <c r="S995" i="5"/>
  <c r="H82" i="5"/>
  <c r="R2281" i="5"/>
  <c r="F2321" i="5"/>
  <c r="F2200" i="5"/>
  <c r="S1299" i="5"/>
  <c r="G864" i="5"/>
  <c r="F864" i="5"/>
  <c r="H84" i="5"/>
  <c r="F84" i="5"/>
  <c r="J1319" i="5"/>
  <c r="G2265" i="5"/>
  <c r="S1667" i="5"/>
  <c r="S1603" i="5"/>
  <c r="H2321" i="5"/>
  <c r="S1947" i="5"/>
  <c r="G2121" i="5"/>
  <c r="R84" i="5"/>
  <c r="S1867" i="5"/>
  <c r="H90" i="5"/>
  <c r="S1131" i="5"/>
  <c r="I82" i="5"/>
  <c r="F2265" i="5"/>
  <c r="S2243" i="5"/>
  <c r="S2003" i="5"/>
  <c r="G1072" i="5"/>
  <c r="I1072" i="5"/>
  <c r="I1387" i="5"/>
  <c r="J1387" i="5"/>
  <c r="J1736" i="5"/>
  <c r="F2439" i="5"/>
  <c r="G82" i="5"/>
  <c r="H2281"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J1412" i="5"/>
  <c r="J1777" i="5"/>
  <c r="G981" i="5"/>
  <c r="I2306" i="5"/>
  <c r="H1756" i="5"/>
  <c r="J92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J981" i="5"/>
  <c r="H2306" i="5"/>
  <c r="J2004" i="5"/>
  <c r="G1549" i="5"/>
  <c r="G1969" i="5"/>
  <c r="H981" i="5"/>
  <c r="F2306" i="5"/>
  <c r="I1356"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1247" i="5"/>
  <c r="H1472" i="5"/>
  <c r="J2374" i="5"/>
  <c r="J1508" i="5"/>
  <c r="G334" i="5"/>
  <c r="G2094" i="5"/>
  <c r="G206" i="5"/>
  <c r="G47" i="5"/>
  <c r="G1014" i="5"/>
  <c r="G1094" i="5"/>
  <c r="G662" i="5"/>
  <c r="G518" i="5"/>
  <c r="G846" i="5"/>
  <c r="G55" i="5"/>
  <c r="G654" i="5"/>
  <c r="G982" i="5"/>
  <c r="G542" i="5"/>
  <c r="G2346" i="5"/>
  <c r="R2346" i="5"/>
  <c r="R180" i="5"/>
  <c r="I180" i="5"/>
  <c r="G764" i="5"/>
  <c r="I1908" i="5"/>
  <c r="F1908"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R716" i="5"/>
  <c r="H2009" i="5"/>
  <c r="R1513" i="5"/>
  <c r="H2244" i="5"/>
  <c r="J909"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F2346" i="5"/>
  <c r="F572" i="5"/>
  <c r="H180" i="5"/>
  <c r="R1908" i="5"/>
  <c r="G628" i="5"/>
  <c r="G1837" i="5"/>
  <c r="J1804" i="5"/>
  <c r="R1897" i="5"/>
  <c r="I2009" i="5"/>
  <c r="F917" i="5"/>
  <c r="J917" i="5"/>
  <c r="I941" i="5"/>
  <c r="H973" i="5"/>
  <c r="R973" i="5"/>
  <c r="H2381" i="5"/>
  <c r="G804" i="5"/>
  <c r="F804" i="5"/>
  <c r="R804" i="5"/>
  <c r="G1084" i="5"/>
  <c r="R1084" i="5"/>
  <c r="F1084" i="5"/>
  <c r="J1868" i="5"/>
  <c r="G1868" i="5"/>
  <c r="F1868" i="5"/>
  <c r="J1745" i="5"/>
  <c r="G1745" i="5"/>
  <c r="I1745" i="5"/>
  <c r="I2425" i="5"/>
  <c r="F2425" i="5"/>
  <c r="J2425" i="5"/>
  <c r="H2346" i="5"/>
  <c r="F981" i="5"/>
  <c r="J2346" i="5"/>
  <c r="J572" i="5"/>
  <c r="G2073" i="5"/>
  <c r="I1164" i="5"/>
  <c r="F2228" i="5"/>
  <c r="R2228"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R1449" i="5"/>
  <c r="F1449" i="5"/>
  <c r="I1449" i="5"/>
  <c r="G1449" i="5"/>
  <c r="G1521" i="5"/>
  <c r="F1521" i="5"/>
  <c r="I1521" i="5"/>
  <c r="J1521" i="5"/>
  <c r="G1625" i="5"/>
  <c r="H1625" i="5"/>
  <c r="R1625" i="5"/>
  <c r="I1721" i="5"/>
  <c r="H1721" i="5"/>
  <c r="G1825" i="5"/>
  <c r="J1825" i="5"/>
  <c r="I1825" i="5"/>
  <c r="R1825" i="5"/>
  <c r="I2105" i="5"/>
  <c r="G2105" i="5"/>
  <c r="F2105" i="5"/>
  <c r="I981" i="5"/>
  <c r="R788" i="5"/>
  <c r="R1980" i="5"/>
  <c r="F764" i="5"/>
  <c r="R1725" i="5"/>
  <c r="F900" i="5"/>
  <c r="F1961" i="5"/>
  <c r="J1561" i="5"/>
  <c r="R2169" i="5"/>
  <c r="G1164" i="5"/>
  <c r="I1284" i="5"/>
  <c r="F1804" i="5"/>
  <c r="R2244" i="5"/>
  <c r="G1740" i="5"/>
  <c r="H1740" i="5"/>
  <c r="G1908" i="5"/>
  <c r="J1509" i="5"/>
  <c r="H1220" i="5"/>
  <c r="R1220" i="5"/>
  <c r="G1220" i="5"/>
  <c r="F1244" i="5"/>
  <c r="G1244" i="5"/>
  <c r="R1244" i="5"/>
  <c r="J1244" i="5"/>
  <c r="J1404" i="5"/>
  <c r="H1404" i="5"/>
  <c r="I1404" i="5"/>
  <c r="F1404" i="5"/>
  <c r="H2076" i="5"/>
  <c r="G2076" i="5"/>
  <c r="J2076" i="5"/>
  <c r="G2460" i="5"/>
  <c r="I2460" i="5"/>
  <c r="J2460" i="5"/>
  <c r="H2492" i="5"/>
  <c r="I2492" i="5"/>
  <c r="F2492" i="5"/>
  <c r="R2492" i="5"/>
  <c r="G913" i="5"/>
  <c r="J913" i="5"/>
  <c r="I913" i="5"/>
  <c r="H913" i="5"/>
  <c r="R1793" i="5"/>
  <c r="J1793" i="5"/>
  <c r="G1793" i="5"/>
  <c r="H1793" i="5"/>
  <c r="R2164" i="5"/>
  <c r="I1541" i="5"/>
  <c r="R2357" i="5"/>
  <c r="H1212" i="5"/>
  <c r="G1212" i="5"/>
  <c r="F1276" i="5"/>
  <c r="R1332" i="5"/>
  <c r="G708" i="5"/>
  <c r="I1268" i="5"/>
  <c r="G596" i="5"/>
  <c r="R1236" i="5"/>
  <c r="F1236" i="5"/>
  <c r="R1212" i="5"/>
  <c r="J1796" i="5"/>
  <c r="J1860" i="5"/>
  <c r="I1977" i="5"/>
  <c r="R1977" i="5"/>
  <c r="H1977" i="5"/>
  <c r="G2161" i="5"/>
  <c r="G692" i="5"/>
  <c r="J692"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H1641" i="5"/>
  <c r="G1641" i="5"/>
  <c r="F1641" i="5"/>
  <c r="I1641" i="5"/>
  <c r="J1641" i="5"/>
  <c r="R1641"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G2305" i="5"/>
  <c r="J2305" i="5"/>
  <c r="F2305" i="5"/>
  <c r="H2305" i="5"/>
  <c r="R2305" i="5"/>
  <c r="I2305" i="5"/>
  <c r="F2393" i="5"/>
  <c r="J2393" i="5"/>
  <c r="R2393" i="5"/>
  <c r="I2393" i="5"/>
  <c r="G2393" i="5"/>
  <c r="H2393" i="5"/>
  <c r="F58" i="5"/>
  <c r="R58" i="5"/>
  <c r="H58" i="5"/>
  <c r="I58" i="5"/>
  <c r="G58"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945" i="5"/>
  <c r="H945" i="5"/>
  <c r="I945" i="5"/>
  <c r="J945" i="5"/>
  <c r="R945" i="5"/>
  <c r="I2120" i="5"/>
  <c r="J2120" i="5"/>
  <c r="F2120" i="5"/>
  <c r="R2120" i="5"/>
  <c r="H2120" i="5"/>
  <c r="H26" i="5"/>
  <c r="I26" i="5"/>
  <c r="F26" i="5"/>
  <c r="R26"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J961" i="5"/>
  <c r="H961" i="5"/>
  <c r="I961" i="5"/>
  <c r="R961" i="5"/>
  <c r="F961" i="5"/>
  <c r="I1505" i="5"/>
  <c r="R1505" i="5"/>
  <c r="H1505" i="5"/>
  <c r="F1505" i="5"/>
  <c r="G1505" i="5"/>
  <c r="J1505" i="5"/>
  <c r="I1993" i="5"/>
  <c r="J1993" i="5"/>
  <c r="F1993" i="5"/>
  <c r="R1993" i="5"/>
  <c r="H1993" i="5"/>
  <c r="I2465" i="5"/>
  <c r="F2465" i="5"/>
  <c r="H2465" i="5"/>
  <c r="R2465" i="5"/>
  <c r="G2465" i="5"/>
  <c r="J2465" i="5"/>
  <c r="F42" i="5"/>
  <c r="I42" i="5"/>
  <c r="R42" i="5"/>
  <c r="H42" i="5"/>
  <c r="G42" i="5"/>
  <c r="R74" i="5"/>
  <c r="H74" i="5"/>
  <c r="I74" i="5"/>
  <c r="F74" i="5"/>
  <c r="G74" i="5"/>
  <c r="G1993" i="5"/>
  <c r="G2449" i="5"/>
  <c r="J2449" i="5"/>
  <c r="R2449" i="5"/>
  <c r="F2449" i="5"/>
  <c r="I2449" i="5"/>
  <c r="H2449" i="5"/>
  <c r="G2224" i="5"/>
  <c r="F50" i="5"/>
  <c r="G50" i="5"/>
  <c r="H50" i="5"/>
  <c r="R50" i="5"/>
  <c r="I50" i="5"/>
  <c r="G969" i="5"/>
  <c r="R969" i="5"/>
  <c r="H969" i="5"/>
  <c r="I969" i="5"/>
  <c r="J969" i="5"/>
  <c r="F969"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H23" i="5"/>
  <c r="I23" i="5"/>
  <c r="G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B2" i="6"/>
  <c r="AA14" i="4" a="1"/>
  <c r="AA14" i="4"/>
  <c r="AA15" i="4" a="1"/>
  <c r="B31" i="4"/>
  <c r="A18" i="6"/>
  <c r="F40" i="6"/>
  <c r="B32" i="4"/>
  <c r="A19" i="6"/>
  <c r="F41" i="6"/>
  <c r="AA15" i="4"/>
  <c r="B33" i="4"/>
  <c r="A20" i="6"/>
  <c r="F42" i="6"/>
  <c r="F18" i="6"/>
  <c r="F19" i="6"/>
  <c r="H19" i="6"/>
  <c r="D19" i="6" s="1"/>
  <c r="F20" i="6"/>
  <c r="H20" i="6"/>
  <c r="D20" i="6" s="1"/>
  <c r="O33" i="4"/>
  <c r="P57" i="4"/>
  <c r="B93" i="4" s="1"/>
  <c r="A75" i="6" s="1"/>
  <c r="O32" i="4"/>
  <c r="P56" i="4"/>
  <c r="B122" i="4" s="1"/>
  <c r="A100" i="6" s="1"/>
  <c r="P45" i="4"/>
  <c r="B45" i="4"/>
  <c r="A31" i="6" s="1"/>
  <c r="P44" i="4"/>
  <c r="B44" i="4"/>
  <c r="A30" i="6"/>
  <c r="F116" i="6"/>
  <c r="A116" i="6"/>
  <c r="F117" i="6"/>
  <c r="A117" i="6"/>
  <c r="H41" i="6"/>
  <c r="D41" i="6" s="1"/>
  <c r="H42" i="6"/>
  <c r="F52" i="6"/>
  <c r="H52" i="6" s="1"/>
  <c r="D52" i="6" s="1"/>
  <c r="F53" i="6"/>
  <c r="H53" i="6" s="1"/>
  <c r="F100" i="6"/>
  <c r="H100" i="6" s="1"/>
  <c r="D100" i="6" s="1"/>
  <c r="F101" i="6"/>
  <c r="H101" i="6" s="1"/>
  <c r="D101" i="6" s="1"/>
  <c r="F30" i="6"/>
  <c r="H30" i="6" s="1"/>
  <c r="F31" i="6"/>
  <c r="H31" i="6"/>
  <c r="K117" i="6" s="1"/>
  <c r="D42" i="6"/>
  <c r="F51" i="6"/>
  <c r="H51" i="6" s="1"/>
  <c r="F29" i="6"/>
  <c r="H29" i="6"/>
  <c r="K115" i="6" s="1"/>
  <c r="F99" i="6"/>
  <c r="H99" i="6" s="1"/>
  <c r="D99" i="6" s="1"/>
  <c r="F115" i="6"/>
  <c r="A115" i="6"/>
  <c r="O31" i="4"/>
  <c r="P43" i="4"/>
  <c r="B43" i="4"/>
  <c r="A29" i="6" s="1"/>
  <c r="P55" i="4"/>
  <c r="B67" i="4" s="1"/>
  <c r="A51" i="6" s="1"/>
  <c r="B55" i="4"/>
  <c r="A40" i="6" s="1"/>
  <c r="B103" i="4"/>
  <c r="A84" i="6" s="1"/>
  <c r="AA16" i="4" a="1"/>
  <c r="AA16" i="4"/>
  <c r="A118" i="6"/>
  <c r="AA17" i="4" a="1"/>
  <c r="AA17" i="4"/>
  <c r="A119" i="6"/>
  <c r="B34" i="4"/>
  <c r="A21" i="6"/>
  <c r="F43" i="6"/>
  <c r="F118" i="6" s="1"/>
  <c r="F21" i="6"/>
  <c r="H21" i="6"/>
  <c r="D21" i="6"/>
  <c r="H43" i="6"/>
  <c r="F32" i="6"/>
  <c r="H32" i="6" s="1"/>
  <c r="D43" i="6"/>
  <c r="O34" i="4"/>
  <c r="P46" i="4"/>
  <c r="B46" i="4"/>
  <c r="A32" i="6" s="1"/>
  <c r="P58" i="4"/>
  <c r="B58" i="4"/>
  <c r="A43" i="6"/>
  <c r="B70" i="4"/>
  <c r="A54" i="6" s="1"/>
  <c r="B82" i="4"/>
  <c r="A65" i="6"/>
  <c r="B94" i="4"/>
  <c r="A76" i="6" s="1"/>
  <c r="B106" i="4"/>
  <c r="A87" i="6"/>
  <c r="B124" i="4"/>
  <c r="A102" i="6" s="1"/>
  <c r="B35" i="4"/>
  <c r="O35" i="4"/>
  <c r="P59" i="4"/>
  <c r="B107" i="4" s="1"/>
  <c r="A88" i="6" s="1"/>
  <c r="B125" i="4"/>
  <c r="A103" i="6" s="1"/>
  <c r="B95" i="4"/>
  <c r="A77" i="6" s="1"/>
  <c r="B83" i="4"/>
  <c r="A66" i="6" s="1"/>
  <c r="B71" i="4"/>
  <c r="A55" i="6" s="1"/>
  <c r="P47" i="4"/>
  <c r="B47" i="4" s="1"/>
  <c r="A33" i="6" s="1"/>
  <c r="A22" i="6"/>
  <c r="F22" i="6"/>
  <c r="H22" i="6"/>
  <c r="D22" i="6"/>
  <c r="F33" i="6"/>
  <c r="H33" i="6"/>
  <c r="K119" i="6" s="1"/>
  <c r="F44" i="6"/>
  <c r="H44" i="6"/>
  <c r="D44" i="6" s="1"/>
  <c r="F55" i="6"/>
  <c r="F66" i="6" s="1"/>
  <c r="F94" i="6"/>
  <c r="F103" i="6"/>
  <c r="H103" i="6" s="1"/>
  <c r="D103" i="6" s="1"/>
  <c r="F119" i="6"/>
  <c r="D33"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Q53" i="4"/>
  <c r="B65" i="4" s="1"/>
  <c r="A49" i="6" s="1"/>
  <c r="B99" i="4"/>
  <c r="A81" i="6"/>
  <c r="B87" i="4"/>
  <c r="A70" i="6"/>
  <c r="B75" i="4"/>
  <c r="A59" i="6"/>
  <c r="B63" i="4"/>
  <c r="A48" i="6"/>
  <c r="P51" i="4"/>
  <c r="B51" i="4"/>
  <c r="A37" i="6"/>
  <c r="Q41" i="4"/>
  <c r="B41" i="4" s="1"/>
  <c r="A27" i="6" s="1"/>
  <c r="A26" i="6"/>
  <c r="S18" i="5"/>
  <c r="S12" i="5"/>
  <c r="S5" i="5"/>
  <c r="S7" i="5"/>
  <c r="S13" i="5"/>
  <c r="S15" i="5"/>
  <c r="S11" i="5"/>
  <c r="S9" i="5"/>
  <c r="S17" i="5"/>
  <c r="S8" i="5"/>
  <c r="S10" i="5"/>
  <c r="S16" i="5"/>
  <c r="H112" i="6" l="1"/>
  <c r="D112" i="6" s="1"/>
  <c r="C2" i="6"/>
  <c r="F6" i="6"/>
  <c r="H6" i="6" s="1"/>
  <c r="D6" i="6" s="1"/>
  <c r="H94" i="6"/>
  <c r="D94" i="6" s="1"/>
  <c r="C13" i="6"/>
  <c r="C15" i="6"/>
  <c r="C12" i="6"/>
  <c r="C11" i="6"/>
  <c r="C10" i="6"/>
  <c r="C9" i="6"/>
  <c r="C43" i="6"/>
  <c r="C5" i="6"/>
  <c r="C112" i="6"/>
  <c r="C4" i="6"/>
  <c r="S2321" i="5"/>
  <c r="S2313" i="5"/>
  <c r="S2257" i="5"/>
  <c r="S2357" i="5"/>
  <c r="S2333" i="5"/>
  <c r="T2497" i="5"/>
  <c r="T2493" i="5"/>
  <c r="T2489" i="5"/>
  <c r="T2485" i="5"/>
  <c r="T2477" i="5"/>
  <c r="T2473" i="5"/>
  <c r="T2469" i="5"/>
  <c r="T2465" i="5"/>
  <c r="T2461" i="5"/>
  <c r="T2457" i="5"/>
  <c r="T2453" i="5"/>
  <c r="T2449" i="5"/>
  <c r="T2441" i="5"/>
  <c r="T2437" i="5"/>
  <c r="T2433" i="5"/>
  <c r="T2429" i="5"/>
  <c r="T2425" i="5"/>
  <c r="T2413" i="5"/>
  <c r="T2409" i="5"/>
  <c r="T2405" i="5"/>
  <c r="T2401" i="5"/>
  <c r="T2397" i="5"/>
  <c r="T2393" i="5"/>
  <c r="T2385" i="5"/>
  <c r="T2381" i="5"/>
  <c r="T2377" i="5"/>
  <c r="T2369" i="5"/>
  <c r="T2365" i="5"/>
  <c r="T2361" i="5"/>
  <c r="T2353" i="5"/>
  <c r="T2345" i="5"/>
  <c r="T2341" i="5"/>
  <c r="T2337" i="5"/>
  <c r="T2329" i="5"/>
  <c r="T2325" i="5"/>
  <c r="T2317" i="5"/>
  <c r="T2309" i="5"/>
  <c r="T2305" i="5"/>
  <c r="T2301" i="5"/>
  <c r="T2297" i="5"/>
  <c r="T2293" i="5"/>
  <c r="T2289" i="5"/>
  <c r="T2285" i="5"/>
  <c r="T2281" i="5"/>
  <c r="T2269" i="5"/>
  <c r="T2265" i="5"/>
  <c r="T2261" i="5"/>
  <c r="T2253" i="5"/>
  <c r="T2249" i="5"/>
  <c r="T2245" i="5"/>
  <c r="T2241" i="5"/>
  <c r="T2233" i="5"/>
  <c r="T2229" i="5"/>
  <c r="T2221" i="5"/>
  <c r="T2217" i="5"/>
  <c r="T2213" i="5"/>
  <c r="T2209" i="5"/>
  <c r="T2205" i="5"/>
  <c r="T2201" i="5"/>
  <c r="T2197" i="5"/>
  <c r="T2193" i="5"/>
  <c r="T2189" i="5"/>
  <c r="T2185" i="5"/>
  <c r="T2181" i="5"/>
  <c r="T2177" i="5"/>
  <c r="T2173" i="5"/>
  <c r="T2169" i="5"/>
  <c r="T2165" i="5"/>
  <c r="V1429" i="5"/>
  <c r="AB1429" i="5"/>
  <c r="V1425" i="5"/>
  <c r="AB1425" i="5"/>
  <c r="V1421" i="5"/>
  <c r="AB1421" i="5"/>
  <c r="V1417" i="5"/>
  <c r="AB1417" i="5"/>
  <c r="V1413" i="5"/>
  <c r="AB1413" i="5"/>
  <c r="V1409" i="5"/>
  <c r="AB1409" i="5"/>
  <c r="V1405" i="5"/>
  <c r="AB1405" i="5"/>
  <c r="V1401" i="5"/>
  <c r="AB1401" i="5"/>
  <c r="V1397" i="5"/>
  <c r="AB1397" i="5"/>
  <c r="V1393" i="5"/>
  <c r="AB1393" i="5"/>
  <c r="V1389" i="5"/>
  <c r="AB1389" i="5"/>
  <c r="V1385" i="5"/>
  <c r="AB1385" i="5"/>
  <c r="V1381" i="5"/>
  <c r="AB1381" i="5"/>
  <c r="V1377" i="5"/>
  <c r="AB1377" i="5"/>
  <c r="V1373" i="5"/>
  <c r="AB1373" i="5"/>
  <c r="V1369" i="5"/>
  <c r="AB1369" i="5"/>
  <c r="V1365" i="5"/>
  <c r="AB1365" i="5"/>
  <c r="V1361" i="5"/>
  <c r="AB1361" i="5"/>
  <c r="V1357" i="5"/>
  <c r="AB1357" i="5"/>
  <c r="V1353" i="5"/>
  <c r="AB1353" i="5"/>
  <c r="V1349" i="5"/>
  <c r="AB1349" i="5"/>
  <c r="V1345" i="5"/>
  <c r="AB1345" i="5"/>
  <c r="V1341" i="5"/>
  <c r="AB1341" i="5"/>
  <c r="V1337" i="5"/>
  <c r="AB1337" i="5"/>
  <c r="V1333" i="5"/>
  <c r="AB1333" i="5"/>
  <c r="V1329" i="5"/>
  <c r="AB1329" i="5"/>
  <c r="V1325" i="5"/>
  <c r="AB1325" i="5"/>
  <c r="V1321" i="5"/>
  <c r="AB1321" i="5"/>
  <c r="V1317" i="5"/>
  <c r="AB1317" i="5"/>
  <c r="V1313" i="5"/>
  <c r="AB1313" i="5"/>
  <c r="V1309" i="5"/>
  <c r="AB1309" i="5"/>
  <c r="V1305" i="5"/>
  <c r="AB1305" i="5"/>
  <c r="V1301" i="5"/>
  <c r="AB1301" i="5"/>
  <c r="V1297" i="5"/>
  <c r="AB1297" i="5"/>
  <c r="V1293" i="5"/>
  <c r="AB1293" i="5"/>
  <c r="V1289" i="5"/>
  <c r="AB1289" i="5"/>
  <c r="V1285" i="5"/>
  <c r="AB1285" i="5"/>
  <c r="V1281" i="5"/>
  <c r="AB1281" i="5"/>
  <c r="V1277" i="5"/>
  <c r="AB1277" i="5"/>
  <c r="V1273" i="5"/>
  <c r="AB1273" i="5"/>
  <c r="V1269" i="5"/>
  <c r="AB1269" i="5"/>
  <c r="V1265" i="5"/>
  <c r="AB1265" i="5"/>
  <c r="V1261" i="5"/>
  <c r="AB1261" i="5"/>
  <c r="V1257" i="5"/>
  <c r="AB1257" i="5"/>
  <c r="V1253" i="5"/>
  <c r="AB1253" i="5"/>
  <c r="V1249" i="5"/>
  <c r="AB1249" i="5"/>
  <c r="V1245" i="5"/>
  <c r="AB1245" i="5"/>
  <c r="V1241" i="5"/>
  <c r="AB1241" i="5"/>
  <c r="V1237" i="5"/>
  <c r="AB1237" i="5"/>
  <c r="V1233" i="5"/>
  <c r="AB1233" i="5"/>
  <c r="V1229" i="5"/>
  <c r="AB1229" i="5"/>
  <c r="V1225" i="5"/>
  <c r="AB1225" i="5"/>
  <c r="V1221" i="5"/>
  <c r="AB1221" i="5"/>
  <c r="V1217" i="5"/>
  <c r="AB1217" i="5"/>
  <c r="V1213" i="5"/>
  <c r="AB1213" i="5"/>
  <c r="V1209" i="5"/>
  <c r="AB1209" i="5"/>
  <c r="V1205" i="5"/>
  <c r="AB1205" i="5"/>
  <c r="V1201" i="5"/>
  <c r="AB1201" i="5"/>
  <c r="V1197" i="5"/>
  <c r="AB1197" i="5"/>
  <c r="V1193" i="5"/>
  <c r="AB1193" i="5"/>
  <c r="V1189" i="5"/>
  <c r="AB1189" i="5"/>
  <c r="V1185" i="5"/>
  <c r="AB1185" i="5"/>
  <c r="V1181" i="5"/>
  <c r="AB1181" i="5"/>
  <c r="V1177" i="5"/>
  <c r="AB1177" i="5"/>
  <c r="V1173" i="5"/>
  <c r="AB1173" i="5"/>
  <c r="V1169" i="5"/>
  <c r="AB1169" i="5"/>
  <c r="V1165" i="5"/>
  <c r="AB1165" i="5"/>
  <c r="V1161" i="5"/>
  <c r="AB1161" i="5"/>
  <c r="V1157" i="5"/>
  <c r="AB1157" i="5"/>
  <c r="V1153" i="5"/>
  <c r="AB1153" i="5"/>
  <c r="V1149" i="5"/>
  <c r="AB1149" i="5"/>
  <c r="V1145" i="5"/>
  <c r="AB1145" i="5"/>
  <c r="V1141" i="5"/>
  <c r="AB1141" i="5"/>
  <c r="V1137" i="5"/>
  <c r="AB1137" i="5"/>
  <c r="V1133" i="5"/>
  <c r="AB1133" i="5"/>
  <c r="V1129" i="5"/>
  <c r="AB1129" i="5"/>
  <c r="V1125" i="5"/>
  <c r="AB1125" i="5"/>
  <c r="V1121" i="5"/>
  <c r="AB1121" i="5"/>
  <c r="V1117" i="5"/>
  <c r="AB1117" i="5"/>
  <c r="V1113" i="5"/>
  <c r="AB1113" i="5"/>
  <c r="V1109" i="5"/>
  <c r="AB1109" i="5"/>
  <c r="V1105" i="5"/>
  <c r="AB1105" i="5"/>
  <c r="V1101" i="5"/>
  <c r="AB1101" i="5"/>
  <c r="V1097" i="5"/>
  <c r="AB1097" i="5"/>
  <c r="V1093" i="5"/>
  <c r="AB1093" i="5"/>
  <c r="V1089" i="5"/>
  <c r="AB1089" i="5"/>
  <c r="V1085" i="5"/>
  <c r="AB1085" i="5"/>
  <c r="V1081" i="5"/>
  <c r="AB1081" i="5"/>
  <c r="V1077" i="5"/>
  <c r="AB1077" i="5"/>
  <c r="V1073" i="5"/>
  <c r="AB1073" i="5"/>
  <c r="V1069" i="5"/>
  <c r="AB1069" i="5"/>
  <c r="V1065" i="5"/>
  <c r="AB1065" i="5"/>
  <c r="V1061" i="5"/>
  <c r="AB1061" i="5"/>
  <c r="V1057" i="5"/>
  <c r="AB1057" i="5"/>
  <c r="V1053" i="5"/>
  <c r="AB1053" i="5"/>
  <c r="V1049" i="5"/>
  <c r="AB1049" i="5"/>
  <c r="V1045" i="5"/>
  <c r="AB1045" i="5"/>
  <c r="V1041" i="5"/>
  <c r="AB1041" i="5"/>
  <c r="V1037" i="5"/>
  <c r="AB1037" i="5"/>
  <c r="V1033" i="5"/>
  <c r="AB1033" i="5"/>
  <c r="V1029" i="5"/>
  <c r="AB1029" i="5"/>
  <c r="V1025" i="5"/>
  <c r="AB1025" i="5"/>
  <c r="V1021" i="5"/>
  <c r="AB1021" i="5"/>
  <c r="V1017" i="5"/>
  <c r="AB1017" i="5"/>
  <c r="V1013" i="5"/>
  <c r="AB1013" i="5"/>
  <c r="V1009" i="5"/>
  <c r="AB1009" i="5"/>
  <c r="V1005" i="5"/>
  <c r="AB1005" i="5"/>
  <c r="V1001" i="5"/>
  <c r="AB1001" i="5"/>
  <c r="V997" i="5"/>
  <c r="AB997" i="5"/>
  <c r="V993" i="5"/>
  <c r="AB993" i="5"/>
  <c r="V989" i="5"/>
  <c r="AB989" i="5"/>
  <c r="AB21" i="5"/>
  <c r="V21" i="5"/>
  <c r="AB985" i="5"/>
  <c r="AB981" i="5"/>
  <c r="AB977" i="5"/>
  <c r="AB973" i="5"/>
  <c r="AB969" i="5"/>
  <c r="AB965" i="5"/>
  <c r="AB961" i="5"/>
  <c r="AB957" i="5"/>
  <c r="AB953" i="5"/>
  <c r="AB949" i="5"/>
  <c r="AB945" i="5"/>
  <c r="AB941" i="5"/>
  <c r="AB937" i="5"/>
  <c r="AB933" i="5"/>
  <c r="AB929" i="5"/>
  <c r="AB925" i="5"/>
  <c r="AB921" i="5"/>
  <c r="E2503" i="5"/>
  <c r="X2503" i="5" s="1"/>
  <c r="H2503" i="5"/>
  <c r="V905" i="5"/>
  <c r="AB905" i="5"/>
  <c r="V901" i="5"/>
  <c r="AB901" i="5"/>
  <c r="V897" i="5"/>
  <c r="AB897" i="5"/>
  <c r="V893" i="5"/>
  <c r="AB893" i="5"/>
  <c r="V889" i="5"/>
  <c r="AB889" i="5"/>
  <c r="V885" i="5"/>
  <c r="AB885" i="5"/>
  <c r="V881" i="5"/>
  <c r="AB881" i="5"/>
  <c r="V877" i="5"/>
  <c r="AB877" i="5"/>
  <c r="V873" i="5"/>
  <c r="AB873" i="5"/>
  <c r="V869" i="5"/>
  <c r="AB869" i="5"/>
  <c r="V865" i="5"/>
  <c r="AB865" i="5"/>
  <c r="V861" i="5"/>
  <c r="AB861" i="5"/>
  <c r="V857" i="5"/>
  <c r="AB857" i="5"/>
  <c r="V853" i="5"/>
  <c r="AB853" i="5"/>
  <c r="V849" i="5"/>
  <c r="AB849" i="5"/>
  <c r="V845" i="5"/>
  <c r="AB845" i="5"/>
  <c r="V841" i="5"/>
  <c r="AB841" i="5"/>
  <c r="V837" i="5"/>
  <c r="AB837" i="5"/>
  <c r="V833" i="5"/>
  <c r="AB833" i="5"/>
  <c r="V829" i="5"/>
  <c r="AB829" i="5"/>
  <c r="V825" i="5"/>
  <c r="AB825" i="5"/>
  <c r="V821" i="5"/>
  <c r="AB821" i="5"/>
  <c r="V817" i="5"/>
  <c r="AB817" i="5"/>
  <c r="V813" i="5"/>
  <c r="AB813" i="5"/>
  <c r="V809" i="5"/>
  <c r="AB809" i="5"/>
  <c r="V805" i="5"/>
  <c r="AB805" i="5"/>
  <c r="V801" i="5"/>
  <c r="AB801" i="5"/>
  <c r="V797" i="5"/>
  <c r="AB797" i="5"/>
  <c r="V793" i="5"/>
  <c r="AB793" i="5"/>
  <c r="V789" i="5"/>
  <c r="AB789" i="5"/>
  <c r="V785" i="5"/>
  <c r="AB785" i="5"/>
  <c r="V781" i="5"/>
  <c r="AB781" i="5"/>
  <c r="V777" i="5"/>
  <c r="AB777" i="5"/>
  <c r="V773" i="5"/>
  <c r="AB773" i="5"/>
  <c r="V769" i="5"/>
  <c r="AB769" i="5"/>
  <c r="V765" i="5"/>
  <c r="AB765" i="5"/>
  <c r="V761" i="5"/>
  <c r="AB761" i="5"/>
  <c r="V757" i="5"/>
  <c r="AB757" i="5"/>
  <c r="V753" i="5"/>
  <c r="AB753" i="5"/>
  <c r="V749" i="5"/>
  <c r="AB749" i="5"/>
  <c r="V745" i="5"/>
  <c r="AB745" i="5"/>
  <c r="V741" i="5"/>
  <c r="AB741" i="5"/>
  <c r="V737" i="5"/>
  <c r="AB737" i="5"/>
  <c r="V733" i="5"/>
  <c r="AB733" i="5"/>
  <c r="V729" i="5"/>
  <c r="AB729" i="5"/>
  <c r="V725" i="5"/>
  <c r="AB725" i="5"/>
  <c r="V721" i="5"/>
  <c r="AB721" i="5"/>
  <c r="V717" i="5"/>
  <c r="AB717" i="5"/>
  <c r="V713" i="5"/>
  <c r="AB713" i="5"/>
  <c r="V709" i="5"/>
  <c r="AB709" i="5"/>
  <c r="V705" i="5"/>
  <c r="AB705" i="5"/>
  <c r="V701" i="5"/>
  <c r="AB701" i="5"/>
  <c r="V697" i="5"/>
  <c r="AB697" i="5"/>
  <c r="V693" i="5"/>
  <c r="AB693" i="5"/>
  <c r="V689" i="5"/>
  <c r="AB689" i="5"/>
  <c r="V685" i="5"/>
  <c r="AB685" i="5"/>
  <c r="V681" i="5"/>
  <c r="AB681" i="5"/>
  <c r="V677" i="5"/>
  <c r="AB677" i="5"/>
  <c r="V673" i="5"/>
  <c r="AB673" i="5"/>
  <c r="V669" i="5"/>
  <c r="AB669" i="5"/>
  <c r="V665" i="5"/>
  <c r="AB665" i="5"/>
  <c r="V661" i="5"/>
  <c r="AB661" i="5"/>
  <c r="V657" i="5"/>
  <c r="AB657" i="5"/>
  <c r="V653" i="5"/>
  <c r="AB653" i="5"/>
  <c r="V649" i="5"/>
  <c r="AB649" i="5"/>
  <c r="V645" i="5"/>
  <c r="AB645" i="5"/>
  <c r="V641" i="5"/>
  <c r="AB641" i="5"/>
  <c r="V637" i="5"/>
  <c r="AB637" i="5"/>
  <c r="V633" i="5"/>
  <c r="AB633" i="5"/>
  <c r="V629" i="5"/>
  <c r="AB629" i="5"/>
  <c r="V625" i="5"/>
  <c r="AB625" i="5"/>
  <c r="V621" i="5"/>
  <c r="AB621" i="5"/>
  <c r="V617" i="5"/>
  <c r="AB617" i="5"/>
  <c r="V613" i="5"/>
  <c r="AB613" i="5"/>
  <c r="V609" i="5"/>
  <c r="AB609" i="5"/>
  <c r="V605" i="5"/>
  <c r="AB605" i="5"/>
  <c r="V601" i="5"/>
  <c r="AB601" i="5"/>
  <c r="V597" i="5"/>
  <c r="AB597" i="5"/>
  <c r="V593" i="5"/>
  <c r="AB593" i="5"/>
  <c r="V589" i="5"/>
  <c r="AB589" i="5"/>
  <c r="V585" i="5"/>
  <c r="AB585" i="5"/>
  <c r="V581" i="5"/>
  <c r="AB581" i="5"/>
  <c r="V577" i="5"/>
  <c r="AB577" i="5"/>
  <c r="V573" i="5"/>
  <c r="AB573" i="5"/>
  <c r="V569" i="5"/>
  <c r="AB569" i="5"/>
  <c r="V565" i="5"/>
  <c r="AB565" i="5"/>
  <c r="V561" i="5"/>
  <c r="AB561" i="5"/>
  <c r="V557" i="5"/>
  <c r="AB557" i="5"/>
  <c r="V553" i="5"/>
  <c r="AB553" i="5"/>
  <c r="V549" i="5"/>
  <c r="AB549" i="5"/>
  <c r="V545" i="5"/>
  <c r="AB545" i="5"/>
  <c r="V541" i="5"/>
  <c r="AB541" i="5"/>
  <c r="V537" i="5"/>
  <c r="AB537" i="5"/>
  <c r="V533" i="5"/>
  <c r="AB533" i="5"/>
  <c r="V529" i="5"/>
  <c r="AB529" i="5"/>
  <c r="V525" i="5"/>
  <c r="AB525" i="5"/>
  <c r="V521" i="5"/>
  <c r="AB521" i="5"/>
  <c r="V517" i="5"/>
  <c r="AB517" i="5"/>
  <c r="V513" i="5"/>
  <c r="AB513" i="5"/>
  <c r="V509" i="5"/>
  <c r="AB509" i="5"/>
  <c r="V505" i="5"/>
  <c r="AB505" i="5"/>
  <c r="V501" i="5"/>
  <c r="AB501" i="5"/>
  <c r="V497" i="5"/>
  <c r="AB497" i="5"/>
  <c r="V493" i="5"/>
  <c r="AB493" i="5"/>
  <c r="V489" i="5"/>
  <c r="AB489" i="5"/>
  <c r="V485" i="5"/>
  <c r="AB485" i="5"/>
  <c r="V481" i="5"/>
  <c r="AB481" i="5"/>
  <c r="V477" i="5"/>
  <c r="AB477" i="5"/>
  <c r="V473" i="5"/>
  <c r="AB473" i="5"/>
  <c r="V469" i="5"/>
  <c r="AB469" i="5"/>
  <c r="V465" i="5"/>
  <c r="AB465" i="5"/>
  <c r="V461" i="5"/>
  <c r="AB461" i="5"/>
  <c r="V457" i="5"/>
  <c r="AB457" i="5"/>
  <c r="V453" i="5"/>
  <c r="AB453" i="5"/>
  <c r="V449" i="5"/>
  <c r="AB449" i="5"/>
  <c r="V445" i="5"/>
  <c r="AB445" i="5"/>
  <c r="V441" i="5"/>
  <c r="AB441" i="5"/>
  <c r="V437" i="5"/>
  <c r="AB437" i="5"/>
  <c r="V433" i="5"/>
  <c r="AB433" i="5"/>
  <c r="V429" i="5"/>
  <c r="AB429" i="5"/>
  <c r="V425" i="5"/>
  <c r="AB425" i="5"/>
  <c r="V421" i="5"/>
  <c r="AB421" i="5"/>
  <c r="V417" i="5"/>
  <c r="AB417" i="5"/>
  <c r="V413" i="5"/>
  <c r="AB413" i="5"/>
  <c r="V409" i="5"/>
  <c r="AB409" i="5"/>
  <c r="V405" i="5"/>
  <c r="AB405" i="5"/>
  <c r="V401" i="5"/>
  <c r="AB401" i="5"/>
  <c r="V397" i="5"/>
  <c r="AB397" i="5"/>
  <c r="V393" i="5"/>
  <c r="AB393" i="5"/>
  <c r="AB389" i="5"/>
  <c r="V389" i="5"/>
  <c r="V385" i="5"/>
  <c r="AB385" i="5"/>
  <c r="V381" i="5"/>
  <c r="AB381" i="5"/>
  <c r="V377" i="5"/>
  <c r="AB377" i="5"/>
  <c r="AB373" i="5"/>
  <c r="V373" i="5"/>
  <c r="V369" i="5"/>
  <c r="AB369" i="5"/>
  <c r="AB365" i="5"/>
  <c r="V365" i="5"/>
  <c r="V361" i="5"/>
  <c r="AB361" i="5"/>
  <c r="AB357" i="5"/>
  <c r="V357" i="5"/>
  <c r="V353" i="5"/>
  <c r="AB353" i="5"/>
  <c r="V349" i="5"/>
  <c r="AB349" i="5"/>
  <c r="V345" i="5"/>
  <c r="AB345" i="5"/>
  <c r="V341" i="5"/>
  <c r="AB341" i="5"/>
  <c r="V337" i="5"/>
  <c r="AB337" i="5"/>
  <c r="V333" i="5"/>
  <c r="AB333" i="5"/>
  <c r="V329" i="5"/>
  <c r="AB329" i="5"/>
  <c r="V325" i="5"/>
  <c r="AB325" i="5"/>
  <c r="V321" i="5"/>
  <c r="AB321" i="5"/>
  <c r="V317" i="5"/>
  <c r="AB317" i="5"/>
  <c r="V313" i="5"/>
  <c r="AB313" i="5"/>
  <c r="V309" i="5"/>
  <c r="AB309" i="5"/>
  <c r="V305" i="5"/>
  <c r="AB305" i="5"/>
  <c r="V301" i="5"/>
  <c r="AB301" i="5"/>
  <c r="V297" i="5"/>
  <c r="AB297" i="5"/>
  <c r="V293" i="5"/>
  <c r="AB293" i="5"/>
  <c r="AB289" i="5"/>
  <c r="V289" i="5"/>
  <c r="AB285" i="5"/>
  <c r="V285" i="5"/>
  <c r="V281" i="5"/>
  <c r="AB281" i="5"/>
  <c r="V277" i="5"/>
  <c r="AB277" i="5"/>
  <c r="V273" i="5"/>
  <c r="AB273" i="5"/>
  <c r="AB269" i="5"/>
  <c r="V269" i="5"/>
  <c r="V265" i="5"/>
  <c r="AB265" i="5"/>
  <c r="AB261" i="5"/>
  <c r="V261" i="5"/>
  <c r="V257" i="5"/>
  <c r="AB257" i="5"/>
  <c r="AB253" i="5"/>
  <c r="V253" i="5"/>
  <c r="AB2497" i="5"/>
  <c r="AB2493" i="5"/>
  <c r="AB2489" i="5"/>
  <c r="AB2485" i="5"/>
  <c r="AB2481" i="5"/>
  <c r="AB2477" i="5"/>
  <c r="AB2473" i="5"/>
  <c r="AB2469" i="5"/>
  <c r="AB2465" i="5"/>
  <c r="AB2461" i="5"/>
  <c r="AB2457" i="5"/>
  <c r="AB2453" i="5"/>
  <c r="AB2449" i="5"/>
  <c r="AB2445" i="5"/>
  <c r="AB2441" i="5"/>
  <c r="AB2437" i="5"/>
  <c r="AB2433" i="5"/>
  <c r="AB2429" i="5"/>
  <c r="AB2425" i="5"/>
  <c r="AB2421" i="5"/>
  <c r="AB2417" i="5"/>
  <c r="AB2413" i="5"/>
  <c r="AB2409" i="5"/>
  <c r="AB2405" i="5"/>
  <c r="AB2401" i="5"/>
  <c r="AB2397" i="5"/>
  <c r="AB2393" i="5"/>
  <c r="AB2389" i="5"/>
  <c r="AB2385" i="5"/>
  <c r="AB2381" i="5"/>
  <c r="AB2377" i="5"/>
  <c r="AB2373" i="5"/>
  <c r="AB2369" i="5"/>
  <c r="AB2365" i="5"/>
  <c r="AB2361" i="5"/>
  <c r="AB2357" i="5"/>
  <c r="AB2353" i="5"/>
  <c r="AB2349" i="5"/>
  <c r="AB2345" i="5"/>
  <c r="AB2341" i="5"/>
  <c r="AB2337" i="5"/>
  <c r="AB2333" i="5"/>
  <c r="AB2329" i="5"/>
  <c r="AB2325" i="5"/>
  <c r="AB2321" i="5"/>
  <c r="AB2317" i="5"/>
  <c r="AB2313" i="5"/>
  <c r="AB2309" i="5"/>
  <c r="AB2305" i="5"/>
  <c r="AB2301" i="5"/>
  <c r="AB2297" i="5"/>
  <c r="AB2293" i="5"/>
  <c r="AB2289" i="5"/>
  <c r="AB2285" i="5"/>
  <c r="AB2281" i="5"/>
  <c r="AB2277" i="5"/>
  <c r="AB2273" i="5"/>
  <c r="AB2269" i="5"/>
  <c r="AB2265" i="5"/>
  <c r="AB2261" i="5"/>
  <c r="AB2257" i="5"/>
  <c r="AB2253" i="5"/>
  <c r="AB2249" i="5"/>
  <c r="AB2245" i="5"/>
  <c r="AB2241" i="5"/>
  <c r="AB2237" i="5"/>
  <c r="AB2233" i="5"/>
  <c r="AB2229" i="5"/>
  <c r="AB2225" i="5"/>
  <c r="AB2221" i="5"/>
  <c r="AB2217" i="5"/>
  <c r="AB2213" i="5"/>
  <c r="AB2209" i="5"/>
  <c r="AB2205" i="5"/>
  <c r="AB2201" i="5"/>
  <c r="AB2197" i="5"/>
  <c r="AB2193" i="5"/>
  <c r="AB2189" i="5"/>
  <c r="AB2185" i="5"/>
  <c r="AB2181" i="5"/>
  <c r="AB2177" i="5"/>
  <c r="AB2173" i="5"/>
  <c r="AB2169" i="5"/>
  <c r="AB2165" i="5"/>
  <c r="AB2161" i="5"/>
  <c r="AB2157" i="5"/>
  <c r="AB2153" i="5"/>
  <c r="AB2149" i="5"/>
  <c r="AB2145" i="5"/>
  <c r="AB2141" i="5"/>
  <c r="AB2137" i="5"/>
  <c r="AB2133" i="5"/>
  <c r="AB2129" i="5"/>
  <c r="AB2125" i="5"/>
  <c r="AB2121" i="5"/>
  <c r="AB2117" i="5"/>
  <c r="AB2113" i="5"/>
  <c r="AB2109" i="5"/>
  <c r="AB2105" i="5"/>
  <c r="AB2101" i="5"/>
  <c r="AB2097" i="5"/>
  <c r="AB2093" i="5"/>
  <c r="AB2089" i="5"/>
  <c r="AB2085" i="5"/>
  <c r="AB2081" i="5"/>
  <c r="AB2077" i="5"/>
  <c r="AB2073" i="5"/>
  <c r="AB2069" i="5"/>
  <c r="AB2065" i="5"/>
  <c r="AB2061" i="5"/>
  <c r="AB2057" i="5"/>
  <c r="AB2053" i="5"/>
  <c r="AB2049" i="5"/>
  <c r="AB2045" i="5"/>
  <c r="AB2041" i="5"/>
  <c r="AB2037" i="5"/>
  <c r="AB2033" i="5"/>
  <c r="AB2029" i="5"/>
  <c r="AB2025" i="5"/>
  <c r="AB2021" i="5"/>
  <c r="AB2017" i="5"/>
  <c r="AB2013" i="5"/>
  <c r="AB2009" i="5"/>
  <c r="AB2005" i="5"/>
  <c r="AB2001" i="5"/>
  <c r="AB1997" i="5"/>
  <c r="AB1993" i="5"/>
  <c r="AB1989" i="5"/>
  <c r="AB1985" i="5"/>
  <c r="AB1981" i="5"/>
  <c r="AB1977" i="5"/>
  <c r="AB1973" i="5"/>
  <c r="AB1969" i="5"/>
  <c r="AB1965" i="5"/>
  <c r="AB1961" i="5"/>
  <c r="AB1957" i="5"/>
  <c r="AB1953" i="5"/>
  <c r="AB1949" i="5"/>
  <c r="AB1945" i="5"/>
  <c r="AB1941" i="5"/>
  <c r="AB1937" i="5"/>
  <c r="AB1933" i="5"/>
  <c r="AB1929" i="5"/>
  <c r="AB1925" i="5"/>
  <c r="AB1921" i="5"/>
  <c r="AB1917" i="5"/>
  <c r="AB1913" i="5"/>
  <c r="AB1909" i="5"/>
  <c r="AB1905" i="5"/>
  <c r="AB1901" i="5"/>
  <c r="AB1897" i="5"/>
  <c r="AB1893" i="5"/>
  <c r="AB1889" i="5"/>
  <c r="AB1885" i="5"/>
  <c r="AB1881" i="5"/>
  <c r="AB1877" i="5"/>
  <c r="AB1873" i="5"/>
  <c r="AB1869" i="5"/>
  <c r="AB1865" i="5"/>
  <c r="AB1861" i="5"/>
  <c r="AB1857" i="5"/>
  <c r="AB1853" i="5"/>
  <c r="AB1849" i="5"/>
  <c r="AB1845" i="5"/>
  <c r="AB1841" i="5"/>
  <c r="AB1837" i="5"/>
  <c r="AB1833" i="5"/>
  <c r="AB1829" i="5"/>
  <c r="AB1825" i="5"/>
  <c r="AB1821" i="5"/>
  <c r="AB1817" i="5"/>
  <c r="AB1813" i="5"/>
  <c r="AB1809" i="5"/>
  <c r="V249" i="5"/>
  <c r="AB249" i="5"/>
  <c r="AB245" i="5"/>
  <c r="V245" i="5"/>
  <c r="V241" i="5"/>
  <c r="AB241" i="5"/>
  <c r="AB237" i="5"/>
  <c r="V237" i="5"/>
  <c r="V233" i="5"/>
  <c r="AB233" i="5"/>
  <c r="AB229" i="5"/>
  <c r="V229" i="5"/>
  <c r="V225" i="5"/>
  <c r="AB225" i="5"/>
  <c r="AB221" i="5"/>
  <c r="V221" i="5"/>
  <c r="V217" i="5"/>
  <c r="AB217" i="5"/>
  <c r="AB213" i="5"/>
  <c r="V213" i="5"/>
  <c r="V209" i="5"/>
  <c r="AB209" i="5"/>
  <c r="AB205" i="5"/>
  <c r="V205" i="5"/>
  <c r="V201" i="5"/>
  <c r="AB201" i="5"/>
  <c r="AB197" i="5"/>
  <c r="V197" i="5"/>
  <c r="V193" i="5"/>
  <c r="AB193" i="5"/>
  <c r="AB189" i="5"/>
  <c r="V189" i="5"/>
  <c r="V185" i="5"/>
  <c r="AB185" i="5"/>
  <c r="V181" i="5"/>
  <c r="AB181" i="5"/>
  <c r="V177" i="5"/>
  <c r="AB177" i="5"/>
  <c r="AB173" i="5"/>
  <c r="V173" i="5"/>
  <c r="V169" i="5"/>
  <c r="AB169" i="5"/>
  <c r="V165" i="5"/>
  <c r="AB165" i="5"/>
  <c r="V161" i="5"/>
  <c r="AB161" i="5"/>
  <c r="AB157" i="5"/>
  <c r="V157" i="5"/>
  <c r="V153" i="5"/>
  <c r="AB153" i="5"/>
  <c r="AB149" i="5"/>
  <c r="V149" i="5"/>
  <c r="AB145" i="5"/>
  <c r="V145" i="5"/>
  <c r="V141" i="5"/>
  <c r="AB141" i="5"/>
  <c r="AB137" i="5"/>
  <c r="V137" i="5"/>
  <c r="AB133" i="5"/>
  <c r="V133" i="5"/>
  <c r="V129" i="5"/>
  <c r="AB129" i="5"/>
  <c r="V125" i="5"/>
  <c r="AB125" i="5"/>
  <c r="V121" i="5"/>
  <c r="AB121" i="5"/>
  <c r="AB117" i="5"/>
  <c r="V117" i="5"/>
  <c r="AB113" i="5"/>
  <c r="V113" i="5"/>
  <c r="V109" i="5"/>
  <c r="AB109" i="5"/>
  <c r="AB105" i="5"/>
  <c r="V105" i="5"/>
  <c r="AB101" i="5"/>
  <c r="V101" i="5"/>
  <c r="V97" i="5"/>
  <c r="AB97" i="5"/>
  <c r="V93" i="5"/>
  <c r="AB93" i="5"/>
  <c r="V89" i="5"/>
  <c r="AB89" i="5"/>
  <c r="AB85" i="5"/>
  <c r="V85" i="5"/>
  <c r="AB81" i="5"/>
  <c r="V81" i="5"/>
  <c r="V77" i="5"/>
  <c r="AB77" i="5"/>
  <c r="AB73" i="5"/>
  <c r="V73" i="5"/>
  <c r="AB69" i="5"/>
  <c r="V69" i="5"/>
  <c r="V65" i="5"/>
  <c r="AB65" i="5"/>
  <c r="V61" i="5"/>
  <c r="AB61" i="5"/>
  <c r="V57" i="5"/>
  <c r="AB57" i="5"/>
  <c r="AB53" i="5"/>
  <c r="V53" i="5"/>
  <c r="AB49" i="5"/>
  <c r="V49" i="5"/>
  <c r="V45" i="5"/>
  <c r="AB45" i="5"/>
  <c r="AB41" i="5"/>
  <c r="V41" i="5"/>
  <c r="AB37" i="5"/>
  <c r="V37" i="5"/>
  <c r="V33" i="5"/>
  <c r="AB33" i="5"/>
  <c r="V29" i="5"/>
  <c r="AB29" i="5"/>
  <c r="V25" i="5"/>
  <c r="AB25" i="5"/>
  <c r="E2500" i="5"/>
  <c r="X2500" i="5" s="1"/>
  <c r="H2500" i="5"/>
  <c r="F2500" i="5"/>
  <c r="J2500" i="5"/>
  <c r="R2500" i="5"/>
  <c r="I2500" i="5"/>
  <c r="AB2500" i="5"/>
  <c r="G2500" i="5"/>
  <c r="J2499" i="5"/>
  <c r="I2499" i="5"/>
  <c r="T2502" i="5"/>
  <c r="S2502" i="5"/>
  <c r="E2502" i="5"/>
  <c r="X2502" i="5" s="1"/>
  <c r="J2502" i="5"/>
  <c r="F2502" i="5"/>
  <c r="R2502" i="5"/>
  <c r="I2502" i="5"/>
  <c r="H2502" i="5"/>
  <c r="AB2502" i="5"/>
  <c r="G2502" i="5"/>
  <c r="F2503" i="5"/>
  <c r="F2501" i="5"/>
  <c r="I2503" i="5"/>
  <c r="R2503" i="5"/>
  <c r="S2503" i="5"/>
  <c r="T2501" i="5"/>
  <c r="E2501" i="5"/>
  <c r="X2501" i="5" s="1"/>
  <c r="F124" i="6"/>
  <c r="G114" i="6"/>
  <c r="H114" i="6" s="1"/>
  <c r="D114" i="6" s="1"/>
  <c r="I2501" i="5"/>
  <c r="H40" i="6"/>
  <c r="D40" i="6" s="1"/>
  <c r="Z51" i="4"/>
  <c r="AA51" i="4" s="1"/>
  <c r="B59" i="4"/>
  <c r="A44" i="6" s="1"/>
  <c r="X49" i="4"/>
  <c r="X48" i="4"/>
  <c r="V46" i="4"/>
  <c r="W46" i="4" s="1"/>
  <c r="X46" i="4" s="1"/>
  <c r="Y49" i="4"/>
  <c r="Y50" i="4"/>
  <c r="Z50" i="4" s="1"/>
  <c r="AA50" i="4" s="1"/>
  <c r="V42" i="4"/>
  <c r="W42" i="4" s="1"/>
  <c r="V43" i="4"/>
  <c r="W44" i="4"/>
  <c r="W43" i="4"/>
  <c r="F62" i="6"/>
  <c r="H62" i="6" s="1"/>
  <c r="D62" i="6" s="1"/>
  <c r="C29" i="6"/>
  <c r="B79" i="4"/>
  <c r="A62" i="6" s="1"/>
  <c r="D29" i="6"/>
  <c r="C40" i="6"/>
  <c r="F77" i="6"/>
  <c r="H66" i="6"/>
  <c r="C55" i="6"/>
  <c r="C33" i="6"/>
  <c r="C22" i="6"/>
  <c r="C103" i="6"/>
  <c r="C44" i="6"/>
  <c r="K118" i="6"/>
  <c r="D32" i="6"/>
  <c r="B89" i="4"/>
  <c r="A71" i="6" s="1"/>
  <c r="F102" i="6"/>
  <c r="H102" i="6" s="1"/>
  <c r="D102" i="6" s="1"/>
  <c r="F54" i="6"/>
  <c r="C21" i="6"/>
  <c r="C102" i="6"/>
  <c r="C32" i="6"/>
  <c r="D53" i="6"/>
  <c r="C53" i="6"/>
  <c r="D31" i="6"/>
  <c r="F64" i="6"/>
  <c r="B57" i="4"/>
  <c r="A42" i="6" s="1"/>
  <c r="B81" i="4"/>
  <c r="A64" i="6" s="1"/>
  <c r="B105" i="4"/>
  <c r="A86" i="6" s="1"/>
  <c r="B123" i="4"/>
  <c r="A101" i="6" s="1"/>
  <c r="C31" i="6"/>
  <c r="B101" i="4"/>
  <c r="A82" i="6" s="1"/>
  <c r="B69" i="4"/>
  <c r="A53" i="6" s="1"/>
  <c r="C20" i="6"/>
  <c r="C101" i="6"/>
  <c r="C42" i="6"/>
  <c r="K116" i="6"/>
  <c r="D30" i="6"/>
  <c r="C100" i="6"/>
  <c r="C30" i="6"/>
  <c r="F110" i="6"/>
  <c r="H110" i="6" s="1"/>
  <c r="C110" i="6" s="1"/>
  <c r="F108" i="6"/>
  <c r="H108" i="6" s="1"/>
  <c r="D108" i="6" s="1"/>
  <c r="F63" i="6"/>
  <c r="B56" i="4"/>
  <c r="A41" i="6" s="1"/>
  <c r="B68" i="4"/>
  <c r="A52" i="6" s="1"/>
  <c r="B80" i="4"/>
  <c r="A63" i="6" s="1"/>
  <c r="B92" i="4"/>
  <c r="A74" i="6" s="1"/>
  <c r="B104" i="4"/>
  <c r="A85" i="6" s="1"/>
  <c r="D114" i="4"/>
  <c r="D65" i="4"/>
  <c r="X6" i="5"/>
  <c r="C41" i="6"/>
  <c r="C19" i="6"/>
  <c r="C52" i="6"/>
  <c r="D51" i="6"/>
  <c r="C51" i="6"/>
  <c r="C18" i="6"/>
  <c r="D18" i="6"/>
  <c r="B53" i="4"/>
  <c r="A38" i="6" s="1"/>
  <c r="B121" i="4"/>
  <c r="A99" i="6" s="1"/>
  <c r="B91" i="4"/>
  <c r="A73" i="6" s="1"/>
  <c r="F73" i="6"/>
  <c r="C99" i="6"/>
  <c r="C39" i="6"/>
  <c r="C62" i="6"/>
  <c r="D89" i="4"/>
  <c r="C108" i="6"/>
  <c r="C83" i="6"/>
  <c r="D83" i="6"/>
  <c r="C98" i="6"/>
  <c r="D98" i="6"/>
  <c r="D110" i="6"/>
  <c r="F111" i="6"/>
  <c r="H111" i="6" s="1"/>
  <c r="D111" i="6" s="1"/>
  <c r="F95" i="6"/>
  <c r="C28" i="6"/>
  <c r="K114" i="6"/>
  <c r="G53" i="4"/>
  <c r="B66" i="4"/>
  <c r="A50" i="6" s="1"/>
  <c r="B90" i="4"/>
  <c r="A72" i="6" s="1"/>
  <c r="B137" i="4"/>
  <c r="A111" i="6" s="1"/>
  <c r="C94" i="6"/>
  <c r="H72" i="6"/>
  <c r="B77" i="4"/>
  <c r="A60" i="6" s="1"/>
  <c r="F109" i="6"/>
  <c r="H109" i="6" s="1"/>
  <c r="D109" i="6" s="1"/>
  <c r="C61" i="6"/>
  <c r="G77" i="4"/>
  <c r="B54" i="4"/>
  <c r="A39" i="6" s="1"/>
  <c r="B78" i="4"/>
  <c r="A61" i="6" s="1"/>
  <c r="B115" i="4"/>
  <c r="A94" i="6" s="1"/>
  <c r="G65" i="4"/>
  <c r="G101" i="4"/>
  <c r="G114" i="4"/>
  <c r="G41" i="4"/>
  <c r="D41" i="4"/>
  <c r="D53" i="4"/>
  <c r="D77" i="4"/>
  <c r="D101" i="4"/>
  <c r="T16" i="5"/>
  <c r="T10" i="5"/>
  <c r="T9" i="5"/>
  <c r="T17" i="5"/>
  <c r="T8" i="5"/>
  <c r="T11" i="5"/>
  <c r="T7" i="5"/>
  <c r="T15" i="5"/>
  <c r="T5" i="5"/>
  <c r="C6" i="6" l="1"/>
  <c r="E1001" i="5"/>
  <c r="X1001" i="5" s="1"/>
  <c r="I1001" i="5"/>
  <c r="J1001" i="5"/>
  <c r="R1001" i="5"/>
  <c r="H1001" i="5"/>
  <c r="G1001" i="5"/>
  <c r="F1001" i="5"/>
  <c r="E1017" i="5"/>
  <c r="X1017" i="5" s="1"/>
  <c r="H1017" i="5"/>
  <c r="J1017" i="5"/>
  <c r="G1017" i="5"/>
  <c r="F1017" i="5"/>
  <c r="R1017" i="5"/>
  <c r="I1017" i="5"/>
  <c r="E1033" i="5"/>
  <c r="X1033" i="5" s="1"/>
  <c r="I1033" i="5"/>
  <c r="R1033" i="5"/>
  <c r="F1033" i="5"/>
  <c r="H1033" i="5"/>
  <c r="J1033" i="5"/>
  <c r="G1033" i="5"/>
  <c r="E1049" i="5"/>
  <c r="X1049" i="5" s="1"/>
  <c r="J1049" i="5"/>
  <c r="G1049" i="5"/>
  <c r="H1049" i="5"/>
  <c r="F1049" i="5"/>
  <c r="I1049" i="5"/>
  <c r="R1049" i="5"/>
  <c r="E1057" i="5"/>
  <c r="X1057" i="5" s="1"/>
  <c r="H1057" i="5"/>
  <c r="I1057" i="5"/>
  <c r="F1057" i="5"/>
  <c r="R1057" i="5"/>
  <c r="J1057" i="5"/>
  <c r="G1057" i="5"/>
  <c r="E1073" i="5"/>
  <c r="X1073" i="5" s="1"/>
  <c r="I1073" i="5"/>
  <c r="G1073" i="5"/>
  <c r="J1073" i="5"/>
  <c r="R1073" i="5"/>
  <c r="F1073" i="5"/>
  <c r="H1073" i="5"/>
  <c r="E1089" i="5"/>
  <c r="X1089" i="5" s="1"/>
  <c r="J1089" i="5"/>
  <c r="F1089" i="5"/>
  <c r="I1089" i="5"/>
  <c r="R1089" i="5"/>
  <c r="H1089" i="5"/>
  <c r="G1089" i="5"/>
  <c r="E1105" i="5"/>
  <c r="X1105" i="5" s="1"/>
  <c r="R1105" i="5"/>
  <c r="I1105" i="5"/>
  <c r="J1105" i="5"/>
  <c r="G1105" i="5"/>
  <c r="F1105" i="5"/>
  <c r="H1105" i="5"/>
  <c r="E1121" i="5"/>
  <c r="X1121" i="5" s="1"/>
  <c r="I1121" i="5"/>
  <c r="F1121" i="5"/>
  <c r="H1121" i="5"/>
  <c r="J1121" i="5"/>
  <c r="G1121" i="5"/>
  <c r="R1121" i="5"/>
  <c r="E1137" i="5"/>
  <c r="X1137" i="5" s="1"/>
  <c r="R1137" i="5"/>
  <c r="I1137" i="5"/>
  <c r="F1137" i="5"/>
  <c r="J1137" i="5"/>
  <c r="H1137" i="5"/>
  <c r="G1137" i="5"/>
  <c r="E1153" i="5"/>
  <c r="X1153" i="5" s="1"/>
  <c r="F1153" i="5"/>
  <c r="G1153" i="5"/>
  <c r="I1153" i="5"/>
  <c r="J1153" i="5"/>
  <c r="H1153" i="5"/>
  <c r="R1153" i="5"/>
  <c r="E1169" i="5"/>
  <c r="X1169" i="5" s="1"/>
  <c r="G1169" i="5"/>
  <c r="F1169" i="5"/>
  <c r="J1169" i="5"/>
  <c r="R1169" i="5"/>
  <c r="I1169" i="5"/>
  <c r="H1169" i="5"/>
  <c r="E1185" i="5"/>
  <c r="X1185" i="5" s="1"/>
  <c r="F1185" i="5"/>
  <c r="H1185" i="5"/>
  <c r="G1185" i="5"/>
  <c r="J1185" i="5"/>
  <c r="I1185" i="5"/>
  <c r="R1185" i="5"/>
  <c r="E1201" i="5"/>
  <c r="X1201" i="5" s="1"/>
  <c r="R1201" i="5"/>
  <c r="F1201" i="5"/>
  <c r="H1201" i="5"/>
  <c r="G1201" i="5"/>
  <c r="J1201" i="5"/>
  <c r="I1201" i="5"/>
  <c r="E1217" i="5"/>
  <c r="X1217" i="5" s="1"/>
  <c r="F1217" i="5"/>
  <c r="G1217" i="5"/>
  <c r="R1217" i="5"/>
  <c r="J1217" i="5"/>
  <c r="I1217" i="5"/>
  <c r="H1217" i="5"/>
  <c r="E1233" i="5"/>
  <c r="X1233" i="5" s="1"/>
  <c r="R1233" i="5"/>
  <c r="F1233" i="5"/>
  <c r="I1233" i="5"/>
  <c r="J1233" i="5"/>
  <c r="G1233" i="5"/>
  <c r="H1233" i="5"/>
  <c r="E1249" i="5"/>
  <c r="X1249" i="5" s="1"/>
  <c r="R1249" i="5"/>
  <c r="F1249" i="5"/>
  <c r="G1249" i="5"/>
  <c r="J1249" i="5"/>
  <c r="H1249" i="5"/>
  <c r="I1249" i="5"/>
  <c r="E1265" i="5"/>
  <c r="X1265" i="5" s="1"/>
  <c r="G1265" i="5"/>
  <c r="H1265" i="5"/>
  <c r="J1265" i="5"/>
  <c r="I1265" i="5"/>
  <c r="R1265" i="5"/>
  <c r="F1265" i="5"/>
  <c r="E1273" i="5"/>
  <c r="X1273" i="5" s="1"/>
  <c r="J1273" i="5"/>
  <c r="F1273" i="5"/>
  <c r="H1273" i="5"/>
  <c r="R1273" i="5"/>
  <c r="G1273" i="5"/>
  <c r="I1273" i="5"/>
  <c r="E1289" i="5"/>
  <c r="X1289" i="5" s="1"/>
  <c r="G1289" i="5"/>
  <c r="J1289" i="5"/>
  <c r="F1289" i="5"/>
  <c r="R1289" i="5"/>
  <c r="H1289" i="5"/>
  <c r="I1289" i="5"/>
  <c r="E1305" i="5"/>
  <c r="X1305" i="5" s="1"/>
  <c r="G1305" i="5"/>
  <c r="J1305" i="5"/>
  <c r="F1305" i="5"/>
  <c r="I1305" i="5"/>
  <c r="H1305" i="5"/>
  <c r="R1305" i="5"/>
  <c r="E1321" i="5"/>
  <c r="X1321" i="5" s="1"/>
  <c r="J1321" i="5"/>
  <c r="G1321" i="5"/>
  <c r="F1321" i="5"/>
  <c r="I1321" i="5"/>
  <c r="H1321" i="5"/>
  <c r="R1321" i="5"/>
  <c r="E1337" i="5"/>
  <c r="X1337" i="5" s="1"/>
  <c r="H1337" i="5"/>
  <c r="F1337" i="5"/>
  <c r="R1337" i="5"/>
  <c r="I1337" i="5"/>
  <c r="G1337" i="5"/>
  <c r="J1337" i="5"/>
  <c r="E1353" i="5"/>
  <c r="X1353" i="5" s="1"/>
  <c r="F1353" i="5"/>
  <c r="H1353" i="5"/>
  <c r="J1353" i="5"/>
  <c r="G1353" i="5"/>
  <c r="I1353" i="5"/>
  <c r="R1353" i="5"/>
  <c r="E1369" i="5"/>
  <c r="X1369" i="5" s="1"/>
  <c r="G1369" i="5"/>
  <c r="F1369" i="5"/>
  <c r="R1369" i="5"/>
  <c r="H1369" i="5"/>
  <c r="I1369" i="5"/>
  <c r="J1369" i="5"/>
  <c r="E1385" i="5"/>
  <c r="X1385" i="5" s="1"/>
  <c r="F1385" i="5"/>
  <c r="I1385" i="5"/>
  <c r="H1385" i="5"/>
  <c r="G1385" i="5"/>
  <c r="R1385" i="5"/>
  <c r="J1385" i="5"/>
  <c r="E1401" i="5"/>
  <c r="X1401" i="5" s="1"/>
  <c r="J1401" i="5"/>
  <c r="F1401" i="5"/>
  <c r="G1401" i="5"/>
  <c r="I1401" i="5"/>
  <c r="R1401" i="5"/>
  <c r="H1401" i="5"/>
  <c r="E1417" i="5"/>
  <c r="X1417" i="5" s="1"/>
  <c r="H1417" i="5"/>
  <c r="G1417" i="5"/>
  <c r="I1417" i="5"/>
  <c r="R1417" i="5"/>
  <c r="J1417" i="5"/>
  <c r="F1417" i="5"/>
  <c r="E989" i="5"/>
  <c r="X989" i="5" s="1"/>
  <c r="H989" i="5"/>
  <c r="G989" i="5"/>
  <c r="F989" i="5"/>
  <c r="I989" i="5"/>
  <c r="R989" i="5"/>
  <c r="J989" i="5"/>
  <c r="E997" i="5"/>
  <c r="X997" i="5" s="1"/>
  <c r="H997" i="5"/>
  <c r="G997" i="5"/>
  <c r="I997" i="5"/>
  <c r="J997" i="5"/>
  <c r="F997" i="5"/>
  <c r="R997" i="5"/>
  <c r="E1005" i="5"/>
  <c r="X1005" i="5" s="1"/>
  <c r="F1005" i="5"/>
  <c r="G1005" i="5"/>
  <c r="H1005" i="5"/>
  <c r="I1005" i="5"/>
  <c r="R1005" i="5"/>
  <c r="J1005" i="5"/>
  <c r="E1013" i="5"/>
  <c r="X1013" i="5" s="1"/>
  <c r="G1013" i="5"/>
  <c r="J1013" i="5"/>
  <c r="I1013" i="5"/>
  <c r="F1013" i="5"/>
  <c r="R1013" i="5"/>
  <c r="H1013" i="5"/>
  <c r="E1021" i="5"/>
  <c r="X1021" i="5" s="1"/>
  <c r="I1021" i="5"/>
  <c r="R1021" i="5"/>
  <c r="G1021" i="5"/>
  <c r="J1021" i="5"/>
  <c r="F1021" i="5"/>
  <c r="H1021" i="5"/>
  <c r="E1029" i="5"/>
  <c r="X1029" i="5" s="1"/>
  <c r="H1029" i="5"/>
  <c r="J1029" i="5"/>
  <c r="F1029" i="5"/>
  <c r="R1029" i="5"/>
  <c r="I1029" i="5"/>
  <c r="G1029" i="5"/>
  <c r="E1037" i="5"/>
  <c r="X1037" i="5" s="1"/>
  <c r="I1037" i="5"/>
  <c r="G1037" i="5"/>
  <c r="F1037" i="5"/>
  <c r="H1037" i="5"/>
  <c r="R1037" i="5"/>
  <c r="J1037" i="5"/>
  <c r="E1045" i="5"/>
  <c r="X1045" i="5" s="1"/>
  <c r="I1045" i="5"/>
  <c r="F1045" i="5"/>
  <c r="R1045" i="5"/>
  <c r="J1045" i="5"/>
  <c r="H1045" i="5"/>
  <c r="G1045" i="5"/>
  <c r="E1053" i="5"/>
  <c r="X1053" i="5" s="1"/>
  <c r="I1053" i="5"/>
  <c r="F1053" i="5"/>
  <c r="R1053" i="5"/>
  <c r="G1053" i="5"/>
  <c r="H1053" i="5"/>
  <c r="J1053" i="5"/>
  <c r="E1061" i="5"/>
  <c r="X1061" i="5" s="1"/>
  <c r="H1061" i="5"/>
  <c r="I1061" i="5"/>
  <c r="R1061" i="5"/>
  <c r="G1061" i="5"/>
  <c r="F1061" i="5"/>
  <c r="J1061" i="5"/>
  <c r="E1069" i="5"/>
  <c r="X1069" i="5" s="1"/>
  <c r="J1069" i="5"/>
  <c r="R1069" i="5"/>
  <c r="G1069" i="5"/>
  <c r="I1069" i="5"/>
  <c r="H1069" i="5"/>
  <c r="F1069" i="5"/>
  <c r="E1077" i="5"/>
  <c r="X1077" i="5" s="1"/>
  <c r="R1077" i="5"/>
  <c r="G1077" i="5"/>
  <c r="F1077" i="5"/>
  <c r="H1077" i="5"/>
  <c r="I1077" i="5"/>
  <c r="J1077" i="5"/>
  <c r="E1085" i="5"/>
  <c r="X1085" i="5" s="1"/>
  <c r="I1085" i="5"/>
  <c r="F1085" i="5"/>
  <c r="J1085" i="5"/>
  <c r="H1085" i="5"/>
  <c r="G1085" i="5"/>
  <c r="R1085" i="5"/>
  <c r="E1093" i="5"/>
  <c r="X1093" i="5" s="1"/>
  <c r="R1093" i="5"/>
  <c r="G1093" i="5"/>
  <c r="F1093" i="5"/>
  <c r="I1093" i="5"/>
  <c r="J1093" i="5"/>
  <c r="H1093" i="5"/>
  <c r="E1101" i="5"/>
  <c r="X1101" i="5" s="1"/>
  <c r="F1101" i="5"/>
  <c r="G1101" i="5"/>
  <c r="I1101" i="5"/>
  <c r="J1101" i="5"/>
  <c r="R1101" i="5"/>
  <c r="H1101" i="5"/>
  <c r="E1109" i="5"/>
  <c r="X1109" i="5" s="1"/>
  <c r="G1109" i="5"/>
  <c r="J1109" i="5"/>
  <c r="I1109" i="5"/>
  <c r="H1109" i="5"/>
  <c r="F1109" i="5"/>
  <c r="R1109" i="5"/>
  <c r="E1117" i="5"/>
  <c r="X1117" i="5" s="1"/>
  <c r="J1117" i="5"/>
  <c r="I1117" i="5"/>
  <c r="F1117" i="5"/>
  <c r="H1117" i="5"/>
  <c r="G1117" i="5"/>
  <c r="R1117" i="5"/>
  <c r="E1125" i="5"/>
  <c r="X1125" i="5" s="1"/>
  <c r="F1125" i="5"/>
  <c r="J1125" i="5"/>
  <c r="R1125" i="5"/>
  <c r="G1125" i="5"/>
  <c r="I1125" i="5"/>
  <c r="H1125" i="5"/>
  <c r="E1133" i="5"/>
  <c r="X1133" i="5" s="1"/>
  <c r="I1133" i="5"/>
  <c r="F1133" i="5"/>
  <c r="R1133" i="5"/>
  <c r="G1133" i="5"/>
  <c r="H1133" i="5"/>
  <c r="J1133" i="5"/>
  <c r="E1141" i="5"/>
  <c r="X1141" i="5" s="1"/>
  <c r="F1141" i="5"/>
  <c r="H1141" i="5"/>
  <c r="G1141" i="5"/>
  <c r="J1141" i="5"/>
  <c r="I1141" i="5"/>
  <c r="R1141" i="5"/>
  <c r="E1149" i="5"/>
  <c r="X1149" i="5" s="1"/>
  <c r="I1149" i="5"/>
  <c r="H1149" i="5"/>
  <c r="R1149" i="5"/>
  <c r="G1149" i="5"/>
  <c r="F1149" i="5"/>
  <c r="J1149" i="5"/>
  <c r="E1157" i="5"/>
  <c r="X1157" i="5" s="1"/>
  <c r="I1157" i="5"/>
  <c r="H1157" i="5"/>
  <c r="G1157" i="5"/>
  <c r="F1157" i="5"/>
  <c r="J1157" i="5"/>
  <c r="R1157" i="5"/>
  <c r="E1165" i="5"/>
  <c r="X1165" i="5" s="1"/>
  <c r="J1165" i="5"/>
  <c r="G1165" i="5"/>
  <c r="F1165" i="5"/>
  <c r="H1165" i="5"/>
  <c r="R1165" i="5"/>
  <c r="I1165" i="5"/>
  <c r="E1173" i="5"/>
  <c r="X1173" i="5" s="1"/>
  <c r="R1173" i="5"/>
  <c r="J1173" i="5"/>
  <c r="G1173" i="5"/>
  <c r="F1173" i="5"/>
  <c r="I1173" i="5"/>
  <c r="H1173" i="5"/>
  <c r="E1181" i="5"/>
  <c r="X1181" i="5" s="1"/>
  <c r="J1181" i="5"/>
  <c r="H1181" i="5"/>
  <c r="I1181" i="5"/>
  <c r="R1181" i="5"/>
  <c r="F1181" i="5"/>
  <c r="G1181" i="5"/>
  <c r="E1189" i="5"/>
  <c r="X1189" i="5" s="1"/>
  <c r="G1189" i="5"/>
  <c r="R1189" i="5"/>
  <c r="H1189" i="5"/>
  <c r="F1189" i="5"/>
  <c r="I1189" i="5"/>
  <c r="J1189" i="5"/>
  <c r="E1197" i="5"/>
  <c r="X1197" i="5" s="1"/>
  <c r="H1197" i="5"/>
  <c r="G1197" i="5"/>
  <c r="R1197" i="5"/>
  <c r="F1197" i="5"/>
  <c r="I1197" i="5"/>
  <c r="J1197" i="5"/>
  <c r="E1205" i="5"/>
  <c r="X1205" i="5" s="1"/>
  <c r="H1205" i="5"/>
  <c r="J1205" i="5"/>
  <c r="I1205" i="5"/>
  <c r="G1205" i="5"/>
  <c r="F1205" i="5"/>
  <c r="R1205" i="5"/>
  <c r="E1213" i="5"/>
  <c r="X1213" i="5" s="1"/>
  <c r="I1213" i="5"/>
  <c r="R1213" i="5"/>
  <c r="J1213" i="5"/>
  <c r="H1213" i="5"/>
  <c r="G1213" i="5"/>
  <c r="F1213" i="5"/>
  <c r="E1221" i="5"/>
  <c r="X1221" i="5" s="1"/>
  <c r="R1221" i="5"/>
  <c r="J1221" i="5"/>
  <c r="I1221" i="5"/>
  <c r="G1221" i="5"/>
  <c r="F1221" i="5"/>
  <c r="H1221" i="5"/>
  <c r="E1229" i="5"/>
  <c r="X1229" i="5" s="1"/>
  <c r="G1229" i="5"/>
  <c r="R1229" i="5"/>
  <c r="I1229" i="5"/>
  <c r="F1229" i="5"/>
  <c r="J1229" i="5"/>
  <c r="H1229" i="5"/>
  <c r="E1237" i="5"/>
  <c r="X1237" i="5" s="1"/>
  <c r="R1237" i="5"/>
  <c r="J1237" i="5"/>
  <c r="H1237" i="5"/>
  <c r="I1237" i="5"/>
  <c r="G1237" i="5"/>
  <c r="F1237" i="5"/>
  <c r="E1245" i="5"/>
  <c r="X1245" i="5" s="1"/>
  <c r="F1245" i="5"/>
  <c r="J1245" i="5"/>
  <c r="G1245" i="5"/>
  <c r="H1245" i="5"/>
  <c r="I1245" i="5"/>
  <c r="R1245" i="5"/>
  <c r="E1253" i="5"/>
  <c r="X1253" i="5" s="1"/>
  <c r="F1253" i="5"/>
  <c r="R1253" i="5"/>
  <c r="J1253" i="5"/>
  <c r="I1253" i="5"/>
  <c r="G1253" i="5"/>
  <c r="H1253" i="5"/>
  <c r="E1261" i="5"/>
  <c r="X1261" i="5" s="1"/>
  <c r="F1261" i="5"/>
  <c r="I1261" i="5"/>
  <c r="J1261" i="5"/>
  <c r="G1261" i="5"/>
  <c r="R1261" i="5"/>
  <c r="H1261" i="5"/>
  <c r="E1269" i="5"/>
  <c r="X1269" i="5" s="1"/>
  <c r="H1269" i="5"/>
  <c r="F1269" i="5"/>
  <c r="I1269" i="5"/>
  <c r="R1269" i="5"/>
  <c r="J1269" i="5"/>
  <c r="G1269" i="5"/>
  <c r="E1277" i="5"/>
  <c r="X1277" i="5" s="1"/>
  <c r="R1277" i="5"/>
  <c r="J1277" i="5"/>
  <c r="H1277" i="5"/>
  <c r="G1277" i="5"/>
  <c r="I1277" i="5"/>
  <c r="F1277" i="5"/>
  <c r="E1285" i="5"/>
  <c r="X1285" i="5" s="1"/>
  <c r="R1285" i="5"/>
  <c r="H1285" i="5"/>
  <c r="F1285" i="5"/>
  <c r="J1285" i="5"/>
  <c r="G1285" i="5"/>
  <c r="I1285" i="5"/>
  <c r="E1293" i="5"/>
  <c r="X1293" i="5" s="1"/>
  <c r="H1293" i="5"/>
  <c r="R1293" i="5"/>
  <c r="I1293" i="5"/>
  <c r="G1293" i="5"/>
  <c r="J1293" i="5"/>
  <c r="F1293" i="5"/>
  <c r="E1301" i="5"/>
  <c r="X1301" i="5" s="1"/>
  <c r="F1301" i="5"/>
  <c r="J1301" i="5"/>
  <c r="G1301" i="5"/>
  <c r="R1301" i="5"/>
  <c r="H1301" i="5"/>
  <c r="I1301" i="5"/>
  <c r="E1309" i="5"/>
  <c r="X1309" i="5" s="1"/>
  <c r="G1309" i="5"/>
  <c r="J1309" i="5"/>
  <c r="H1309" i="5"/>
  <c r="F1309" i="5"/>
  <c r="I1309" i="5"/>
  <c r="R1309" i="5"/>
  <c r="E1317" i="5"/>
  <c r="X1317" i="5" s="1"/>
  <c r="F1317" i="5"/>
  <c r="J1317" i="5"/>
  <c r="I1317" i="5"/>
  <c r="R1317" i="5"/>
  <c r="H1317" i="5"/>
  <c r="G1317" i="5"/>
  <c r="E1325" i="5"/>
  <c r="X1325" i="5" s="1"/>
  <c r="H1325" i="5"/>
  <c r="J1325" i="5"/>
  <c r="R1325" i="5"/>
  <c r="G1325" i="5"/>
  <c r="I1325" i="5"/>
  <c r="F1325" i="5"/>
  <c r="E1333" i="5"/>
  <c r="X1333" i="5" s="1"/>
  <c r="H1333" i="5"/>
  <c r="F1333" i="5"/>
  <c r="G1333" i="5"/>
  <c r="I1333" i="5"/>
  <c r="J1333" i="5"/>
  <c r="R1333" i="5"/>
  <c r="E1341" i="5"/>
  <c r="X1341" i="5" s="1"/>
  <c r="I1341" i="5"/>
  <c r="G1341" i="5"/>
  <c r="H1341" i="5"/>
  <c r="J1341" i="5"/>
  <c r="F1341" i="5"/>
  <c r="R1341" i="5"/>
  <c r="E1349" i="5"/>
  <c r="X1349" i="5" s="1"/>
  <c r="J1349" i="5"/>
  <c r="H1349" i="5"/>
  <c r="F1349" i="5"/>
  <c r="I1349" i="5"/>
  <c r="R1349" i="5"/>
  <c r="G1349" i="5"/>
  <c r="E1357" i="5"/>
  <c r="X1357" i="5" s="1"/>
  <c r="G1357" i="5"/>
  <c r="F1357" i="5"/>
  <c r="I1357" i="5"/>
  <c r="J1357" i="5"/>
  <c r="H1357" i="5"/>
  <c r="R1357" i="5"/>
  <c r="E1365" i="5"/>
  <c r="X1365" i="5" s="1"/>
  <c r="I1365" i="5"/>
  <c r="J1365" i="5"/>
  <c r="H1365" i="5"/>
  <c r="G1365" i="5"/>
  <c r="F1365" i="5"/>
  <c r="R1365" i="5"/>
  <c r="E1373" i="5"/>
  <c r="X1373" i="5" s="1"/>
  <c r="J1373" i="5"/>
  <c r="G1373" i="5"/>
  <c r="I1373" i="5"/>
  <c r="R1373" i="5"/>
  <c r="F1373" i="5"/>
  <c r="H1373" i="5"/>
  <c r="E1381" i="5"/>
  <c r="X1381" i="5" s="1"/>
  <c r="R1381" i="5"/>
  <c r="I1381" i="5"/>
  <c r="J1381" i="5"/>
  <c r="F1381" i="5"/>
  <c r="G1381" i="5"/>
  <c r="H1381" i="5"/>
  <c r="E1389" i="5"/>
  <c r="X1389" i="5" s="1"/>
  <c r="F1389" i="5"/>
  <c r="J1389" i="5"/>
  <c r="H1389" i="5"/>
  <c r="R1389" i="5"/>
  <c r="G1389" i="5"/>
  <c r="I1389" i="5"/>
  <c r="E1397" i="5"/>
  <c r="X1397" i="5" s="1"/>
  <c r="J1397" i="5"/>
  <c r="F1397" i="5"/>
  <c r="H1397" i="5"/>
  <c r="I1397" i="5"/>
  <c r="R1397" i="5"/>
  <c r="G1397" i="5"/>
  <c r="E1405" i="5"/>
  <c r="X1405" i="5" s="1"/>
  <c r="G1405" i="5"/>
  <c r="R1405" i="5"/>
  <c r="J1405" i="5"/>
  <c r="I1405" i="5"/>
  <c r="F1405" i="5"/>
  <c r="H1405" i="5"/>
  <c r="E1413" i="5"/>
  <c r="X1413" i="5" s="1"/>
  <c r="G1413" i="5"/>
  <c r="I1413" i="5"/>
  <c r="R1413" i="5"/>
  <c r="J1413" i="5"/>
  <c r="F1413" i="5"/>
  <c r="H1413" i="5"/>
  <c r="E1421" i="5"/>
  <c r="X1421" i="5" s="1"/>
  <c r="H1421" i="5"/>
  <c r="R1421" i="5"/>
  <c r="G1421" i="5"/>
  <c r="I1421" i="5"/>
  <c r="F1421" i="5"/>
  <c r="J1421" i="5"/>
  <c r="E1429" i="5"/>
  <c r="X1429" i="5" s="1"/>
  <c r="F1429" i="5"/>
  <c r="J1429" i="5"/>
  <c r="H1429" i="5"/>
  <c r="I1429" i="5"/>
  <c r="R1429" i="5"/>
  <c r="G1429" i="5"/>
  <c r="E993" i="5"/>
  <c r="X993" i="5" s="1"/>
  <c r="H993" i="5"/>
  <c r="R993" i="5"/>
  <c r="I993" i="5"/>
  <c r="J993" i="5"/>
  <c r="F993" i="5"/>
  <c r="G993" i="5"/>
  <c r="E1009" i="5"/>
  <c r="X1009" i="5" s="1"/>
  <c r="H1009" i="5"/>
  <c r="R1009" i="5"/>
  <c r="J1009" i="5"/>
  <c r="G1009" i="5"/>
  <c r="I1009" i="5"/>
  <c r="F1009" i="5"/>
  <c r="E1025" i="5"/>
  <c r="X1025" i="5" s="1"/>
  <c r="H1025" i="5"/>
  <c r="F1025" i="5"/>
  <c r="I1025" i="5"/>
  <c r="R1025" i="5"/>
  <c r="J1025" i="5"/>
  <c r="G1025" i="5"/>
  <c r="E1041" i="5"/>
  <c r="X1041" i="5" s="1"/>
  <c r="F1041" i="5"/>
  <c r="H1041" i="5"/>
  <c r="R1041" i="5"/>
  <c r="J1041" i="5"/>
  <c r="G1041" i="5"/>
  <c r="I1041" i="5"/>
  <c r="E1065" i="5"/>
  <c r="X1065" i="5" s="1"/>
  <c r="J1065" i="5"/>
  <c r="R1065" i="5"/>
  <c r="G1065" i="5"/>
  <c r="I1065" i="5"/>
  <c r="H1065" i="5"/>
  <c r="F1065" i="5"/>
  <c r="E1081" i="5"/>
  <c r="X1081" i="5" s="1"/>
  <c r="I1081" i="5"/>
  <c r="F1081" i="5"/>
  <c r="R1081" i="5"/>
  <c r="G1081" i="5"/>
  <c r="H1081" i="5"/>
  <c r="J1081" i="5"/>
  <c r="E1097" i="5"/>
  <c r="X1097" i="5" s="1"/>
  <c r="G1097" i="5"/>
  <c r="F1097" i="5"/>
  <c r="J1097" i="5"/>
  <c r="I1097" i="5"/>
  <c r="H1097" i="5"/>
  <c r="R1097" i="5"/>
  <c r="E1113" i="5"/>
  <c r="X1113" i="5" s="1"/>
  <c r="H1113" i="5"/>
  <c r="G1113" i="5"/>
  <c r="F1113" i="5"/>
  <c r="R1113" i="5"/>
  <c r="J1113" i="5"/>
  <c r="I1113" i="5"/>
  <c r="E1129" i="5"/>
  <c r="X1129" i="5" s="1"/>
  <c r="F1129" i="5"/>
  <c r="J1129" i="5"/>
  <c r="I1129" i="5"/>
  <c r="H1129" i="5"/>
  <c r="G1129" i="5"/>
  <c r="R1129" i="5"/>
  <c r="E1145" i="5"/>
  <c r="X1145" i="5" s="1"/>
  <c r="H1145" i="5"/>
  <c r="J1145" i="5"/>
  <c r="F1145" i="5"/>
  <c r="R1145" i="5"/>
  <c r="G1145" i="5"/>
  <c r="I1145" i="5"/>
  <c r="E1161" i="5"/>
  <c r="X1161" i="5" s="1"/>
  <c r="H1161" i="5"/>
  <c r="R1161" i="5"/>
  <c r="F1161" i="5"/>
  <c r="J1161" i="5"/>
  <c r="I1161" i="5"/>
  <c r="G1161" i="5"/>
  <c r="E1177" i="5"/>
  <c r="X1177" i="5" s="1"/>
  <c r="J1177" i="5"/>
  <c r="F1177" i="5"/>
  <c r="R1177" i="5"/>
  <c r="G1177" i="5"/>
  <c r="I1177" i="5"/>
  <c r="H1177" i="5"/>
  <c r="E1193" i="5"/>
  <c r="X1193" i="5" s="1"/>
  <c r="G1193" i="5"/>
  <c r="J1193" i="5"/>
  <c r="I1193" i="5"/>
  <c r="H1193" i="5"/>
  <c r="F1193" i="5"/>
  <c r="R1193" i="5"/>
  <c r="E1209" i="5"/>
  <c r="X1209" i="5" s="1"/>
  <c r="I1209" i="5"/>
  <c r="G1209" i="5"/>
  <c r="F1209" i="5"/>
  <c r="R1209" i="5"/>
  <c r="J1209" i="5"/>
  <c r="H1209" i="5"/>
  <c r="E1225" i="5"/>
  <c r="X1225" i="5" s="1"/>
  <c r="F1225" i="5"/>
  <c r="J1225" i="5"/>
  <c r="R1225" i="5"/>
  <c r="I1225" i="5"/>
  <c r="H1225" i="5"/>
  <c r="G1225" i="5"/>
  <c r="E1241" i="5"/>
  <c r="X1241" i="5" s="1"/>
  <c r="F1241" i="5"/>
  <c r="G1241" i="5"/>
  <c r="R1241" i="5"/>
  <c r="J1241" i="5"/>
  <c r="I1241" i="5"/>
  <c r="H1241" i="5"/>
  <c r="E1257" i="5"/>
  <c r="X1257" i="5" s="1"/>
  <c r="R1257" i="5"/>
  <c r="J1257" i="5"/>
  <c r="F1257" i="5"/>
  <c r="I1257" i="5"/>
  <c r="G1257" i="5"/>
  <c r="H1257" i="5"/>
  <c r="E1281" i="5"/>
  <c r="X1281" i="5" s="1"/>
  <c r="R1281" i="5"/>
  <c r="I1281" i="5"/>
  <c r="J1281" i="5"/>
  <c r="F1281" i="5"/>
  <c r="H1281" i="5"/>
  <c r="G1281" i="5"/>
  <c r="E1297" i="5"/>
  <c r="X1297" i="5" s="1"/>
  <c r="R1297" i="5"/>
  <c r="F1297" i="5"/>
  <c r="G1297" i="5"/>
  <c r="H1297" i="5"/>
  <c r="I1297" i="5"/>
  <c r="J1297" i="5"/>
  <c r="E1313" i="5"/>
  <c r="X1313" i="5" s="1"/>
  <c r="H1313" i="5"/>
  <c r="J1313" i="5"/>
  <c r="F1313" i="5"/>
  <c r="G1313" i="5"/>
  <c r="R1313" i="5"/>
  <c r="I1313" i="5"/>
  <c r="E1329" i="5"/>
  <c r="X1329" i="5" s="1"/>
  <c r="H1329" i="5"/>
  <c r="I1329" i="5"/>
  <c r="R1329" i="5"/>
  <c r="G1329" i="5"/>
  <c r="J1329" i="5"/>
  <c r="F1329" i="5"/>
  <c r="E1345" i="5"/>
  <c r="X1345" i="5" s="1"/>
  <c r="J1345" i="5"/>
  <c r="F1345" i="5"/>
  <c r="G1345" i="5"/>
  <c r="R1345" i="5"/>
  <c r="H1345" i="5"/>
  <c r="I1345" i="5"/>
  <c r="E1361" i="5"/>
  <c r="X1361" i="5" s="1"/>
  <c r="F1361" i="5"/>
  <c r="J1361" i="5"/>
  <c r="H1361" i="5"/>
  <c r="G1361" i="5"/>
  <c r="I1361" i="5"/>
  <c r="R1361" i="5"/>
  <c r="E1377" i="5"/>
  <c r="X1377" i="5" s="1"/>
  <c r="J1377" i="5"/>
  <c r="I1377" i="5"/>
  <c r="G1377" i="5"/>
  <c r="R1377" i="5"/>
  <c r="H1377" i="5"/>
  <c r="F1377" i="5"/>
  <c r="E1393" i="5"/>
  <c r="X1393" i="5" s="1"/>
  <c r="J1393" i="5"/>
  <c r="I1393" i="5"/>
  <c r="F1393" i="5"/>
  <c r="H1393" i="5"/>
  <c r="G1393" i="5"/>
  <c r="R1393" i="5"/>
  <c r="E1409" i="5"/>
  <c r="X1409" i="5" s="1"/>
  <c r="J1409" i="5"/>
  <c r="F1409" i="5"/>
  <c r="I1409" i="5"/>
  <c r="H1409" i="5"/>
  <c r="G1409" i="5"/>
  <c r="R1409" i="5"/>
  <c r="E1425" i="5"/>
  <c r="X1425" i="5" s="1"/>
  <c r="H1425" i="5"/>
  <c r="R1425" i="5"/>
  <c r="J1425" i="5"/>
  <c r="G1425" i="5"/>
  <c r="I1425" i="5"/>
  <c r="F1425" i="5"/>
  <c r="E21" i="5"/>
  <c r="X21" i="5" s="1"/>
  <c r="J21" i="5"/>
  <c r="F21" i="5"/>
  <c r="I21" i="5"/>
  <c r="R21" i="5"/>
  <c r="H21" i="5"/>
  <c r="G21" i="5"/>
  <c r="E25" i="5"/>
  <c r="J25" i="5"/>
  <c r="I25" i="5"/>
  <c r="R25" i="5"/>
  <c r="G25" i="5"/>
  <c r="F25" i="5"/>
  <c r="H25" i="5"/>
  <c r="E33" i="5"/>
  <c r="X33" i="5" s="1"/>
  <c r="J33" i="5"/>
  <c r="R33" i="5"/>
  <c r="H33" i="5"/>
  <c r="I33" i="5"/>
  <c r="F33" i="5"/>
  <c r="G33" i="5"/>
  <c r="E57" i="5"/>
  <c r="X57" i="5" s="1"/>
  <c r="J57" i="5"/>
  <c r="H57" i="5"/>
  <c r="F57" i="5"/>
  <c r="G57" i="5"/>
  <c r="I57" i="5"/>
  <c r="R57" i="5"/>
  <c r="E65" i="5"/>
  <c r="X65" i="5" s="1"/>
  <c r="J65" i="5"/>
  <c r="I65" i="5"/>
  <c r="G65" i="5"/>
  <c r="F65" i="5"/>
  <c r="H65" i="5"/>
  <c r="R65" i="5"/>
  <c r="E89" i="5"/>
  <c r="X89" i="5" s="1"/>
  <c r="J89" i="5"/>
  <c r="R89" i="5"/>
  <c r="H89" i="5"/>
  <c r="F89" i="5"/>
  <c r="I89" i="5"/>
  <c r="G89" i="5"/>
  <c r="E97" i="5"/>
  <c r="X97" i="5" s="1"/>
  <c r="J97" i="5"/>
  <c r="F97" i="5"/>
  <c r="R97" i="5"/>
  <c r="H97" i="5"/>
  <c r="G97" i="5"/>
  <c r="I97" i="5"/>
  <c r="E121" i="5"/>
  <c r="X121" i="5" s="1"/>
  <c r="J121" i="5"/>
  <c r="F121" i="5"/>
  <c r="I121" i="5"/>
  <c r="H121" i="5"/>
  <c r="G121" i="5"/>
  <c r="R121" i="5"/>
  <c r="E129" i="5"/>
  <c r="X129" i="5" s="1"/>
  <c r="G129" i="5"/>
  <c r="J129" i="5"/>
  <c r="F129" i="5"/>
  <c r="R129" i="5"/>
  <c r="H129" i="5"/>
  <c r="I129" i="5"/>
  <c r="E153" i="5"/>
  <c r="X153" i="5" s="1"/>
  <c r="J153" i="5"/>
  <c r="G153" i="5"/>
  <c r="F153" i="5"/>
  <c r="H153" i="5"/>
  <c r="I153" i="5"/>
  <c r="R153" i="5"/>
  <c r="E161" i="5"/>
  <c r="X161" i="5" s="1"/>
  <c r="F161" i="5"/>
  <c r="J161" i="5"/>
  <c r="R161" i="5"/>
  <c r="G161" i="5"/>
  <c r="H161" i="5"/>
  <c r="I161" i="5"/>
  <c r="E169" i="5"/>
  <c r="X169" i="5" s="1"/>
  <c r="J169" i="5"/>
  <c r="R169" i="5"/>
  <c r="H169" i="5"/>
  <c r="I169" i="5"/>
  <c r="F169" i="5"/>
  <c r="G169" i="5"/>
  <c r="E177" i="5"/>
  <c r="X177" i="5" s="1"/>
  <c r="J177" i="5"/>
  <c r="I177" i="5"/>
  <c r="R177" i="5"/>
  <c r="G177" i="5"/>
  <c r="F177" i="5"/>
  <c r="H177" i="5"/>
  <c r="E185" i="5"/>
  <c r="X185" i="5" s="1"/>
  <c r="G185" i="5"/>
  <c r="J185" i="5"/>
  <c r="H185" i="5"/>
  <c r="I185" i="5"/>
  <c r="R185" i="5"/>
  <c r="F185" i="5"/>
  <c r="E193" i="5"/>
  <c r="X193" i="5" s="1"/>
  <c r="J193" i="5"/>
  <c r="R193" i="5"/>
  <c r="G193" i="5"/>
  <c r="F193" i="5"/>
  <c r="I193" i="5"/>
  <c r="H193" i="5"/>
  <c r="E201" i="5"/>
  <c r="X201" i="5" s="1"/>
  <c r="J201" i="5"/>
  <c r="I201" i="5"/>
  <c r="H201" i="5"/>
  <c r="F201" i="5"/>
  <c r="G201" i="5"/>
  <c r="R201" i="5"/>
  <c r="E209" i="5"/>
  <c r="X209" i="5" s="1"/>
  <c r="J209" i="5"/>
  <c r="F209" i="5"/>
  <c r="G209" i="5"/>
  <c r="R209" i="5"/>
  <c r="H209" i="5"/>
  <c r="I209" i="5"/>
  <c r="E217" i="5"/>
  <c r="X217" i="5" s="1"/>
  <c r="J217" i="5"/>
  <c r="G217" i="5"/>
  <c r="H217" i="5"/>
  <c r="R217" i="5"/>
  <c r="F217" i="5"/>
  <c r="I217" i="5"/>
  <c r="E225" i="5"/>
  <c r="X225" i="5" s="1"/>
  <c r="J225" i="5"/>
  <c r="H225" i="5"/>
  <c r="F225" i="5"/>
  <c r="R225" i="5"/>
  <c r="I225" i="5"/>
  <c r="G225" i="5"/>
  <c r="E233" i="5"/>
  <c r="X233" i="5" s="1"/>
  <c r="J233" i="5"/>
  <c r="I233" i="5"/>
  <c r="H233" i="5"/>
  <c r="G233" i="5"/>
  <c r="F233" i="5"/>
  <c r="R233" i="5"/>
  <c r="E241" i="5"/>
  <c r="X241" i="5" s="1"/>
  <c r="J241" i="5"/>
  <c r="H241" i="5"/>
  <c r="G241" i="5"/>
  <c r="R241" i="5"/>
  <c r="F241" i="5"/>
  <c r="I241" i="5"/>
  <c r="E249" i="5"/>
  <c r="X249" i="5" s="1"/>
  <c r="J249" i="5"/>
  <c r="H249" i="5"/>
  <c r="F249" i="5"/>
  <c r="R249" i="5"/>
  <c r="G249" i="5"/>
  <c r="I249" i="5"/>
  <c r="E289" i="5"/>
  <c r="X289" i="5" s="1"/>
  <c r="J289" i="5"/>
  <c r="F289" i="5"/>
  <c r="H289" i="5"/>
  <c r="R289" i="5"/>
  <c r="G289" i="5"/>
  <c r="I289" i="5"/>
  <c r="C114" i="6"/>
  <c r="E37" i="5"/>
  <c r="X37" i="5" s="1"/>
  <c r="J37" i="5"/>
  <c r="F37" i="5"/>
  <c r="I37" i="5"/>
  <c r="G37" i="5"/>
  <c r="H37" i="5"/>
  <c r="R37" i="5"/>
  <c r="E53" i="5"/>
  <c r="X53" i="5" s="1"/>
  <c r="J53" i="5"/>
  <c r="I53" i="5"/>
  <c r="G53" i="5"/>
  <c r="R53" i="5"/>
  <c r="H53" i="5"/>
  <c r="F53" i="5"/>
  <c r="E69" i="5"/>
  <c r="X69" i="5" s="1"/>
  <c r="J69" i="5"/>
  <c r="F69" i="5"/>
  <c r="I69" i="5"/>
  <c r="R69" i="5"/>
  <c r="G69" i="5"/>
  <c r="H69" i="5"/>
  <c r="E85" i="5"/>
  <c r="X85" i="5" s="1"/>
  <c r="J85" i="5"/>
  <c r="G85" i="5"/>
  <c r="H85" i="5"/>
  <c r="R85" i="5"/>
  <c r="F85" i="5"/>
  <c r="I85" i="5"/>
  <c r="E101" i="5"/>
  <c r="X101" i="5" s="1"/>
  <c r="J101" i="5"/>
  <c r="I101" i="5"/>
  <c r="F101" i="5"/>
  <c r="R101" i="5"/>
  <c r="G101" i="5"/>
  <c r="H101" i="5"/>
  <c r="E117" i="5"/>
  <c r="X117" i="5" s="1"/>
  <c r="H117" i="5"/>
  <c r="J117" i="5"/>
  <c r="I117" i="5"/>
  <c r="F117" i="5"/>
  <c r="G117" i="5"/>
  <c r="R117" i="5"/>
  <c r="E133" i="5"/>
  <c r="X133" i="5" s="1"/>
  <c r="J133" i="5"/>
  <c r="R133" i="5"/>
  <c r="I133" i="5"/>
  <c r="H133" i="5"/>
  <c r="F133" i="5"/>
  <c r="G133" i="5"/>
  <c r="E149" i="5"/>
  <c r="X149" i="5" s="1"/>
  <c r="H149" i="5"/>
  <c r="J149" i="5"/>
  <c r="I149" i="5"/>
  <c r="R149" i="5"/>
  <c r="F149" i="5"/>
  <c r="G149" i="5"/>
  <c r="E157" i="5"/>
  <c r="X157" i="5" s="1"/>
  <c r="J157" i="5"/>
  <c r="I157" i="5"/>
  <c r="H157" i="5"/>
  <c r="F157" i="5"/>
  <c r="G157" i="5"/>
  <c r="R157" i="5"/>
  <c r="E173" i="5"/>
  <c r="X173" i="5" s="1"/>
  <c r="J173" i="5"/>
  <c r="H173" i="5"/>
  <c r="G173" i="5"/>
  <c r="I173" i="5"/>
  <c r="R173" i="5"/>
  <c r="F173" i="5"/>
  <c r="E189" i="5"/>
  <c r="X189" i="5" s="1"/>
  <c r="F189" i="5"/>
  <c r="J189" i="5"/>
  <c r="I189" i="5"/>
  <c r="G189" i="5"/>
  <c r="H189" i="5"/>
  <c r="R189" i="5"/>
  <c r="E197" i="5"/>
  <c r="X197" i="5" s="1"/>
  <c r="J197" i="5"/>
  <c r="R197" i="5"/>
  <c r="F197" i="5"/>
  <c r="H197" i="5"/>
  <c r="G197" i="5"/>
  <c r="I197" i="5"/>
  <c r="E205" i="5"/>
  <c r="X205" i="5" s="1"/>
  <c r="J205" i="5"/>
  <c r="I205" i="5"/>
  <c r="R205" i="5"/>
  <c r="G205" i="5"/>
  <c r="F205" i="5"/>
  <c r="H205" i="5"/>
  <c r="E213" i="5"/>
  <c r="X213" i="5" s="1"/>
  <c r="J213" i="5"/>
  <c r="I213" i="5"/>
  <c r="G213" i="5"/>
  <c r="H213" i="5"/>
  <c r="F213" i="5"/>
  <c r="R213" i="5"/>
  <c r="E221" i="5"/>
  <c r="X221" i="5" s="1"/>
  <c r="J221" i="5"/>
  <c r="G221" i="5"/>
  <c r="I221" i="5"/>
  <c r="F221" i="5"/>
  <c r="H221" i="5"/>
  <c r="R221" i="5"/>
  <c r="E229" i="5"/>
  <c r="X229" i="5" s="1"/>
  <c r="J229" i="5"/>
  <c r="F229" i="5"/>
  <c r="H229" i="5"/>
  <c r="R229" i="5"/>
  <c r="I229" i="5"/>
  <c r="G229" i="5"/>
  <c r="E237" i="5"/>
  <c r="X237" i="5" s="1"/>
  <c r="J237" i="5"/>
  <c r="H237" i="5"/>
  <c r="F237" i="5"/>
  <c r="R237" i="5"/>
  <c r="G237" i="5"/>
  <c r="I237" i="5"/>
  <c r="E245" i="5"/>
  <c r="X245" i="5" s="1"/>
  <c r="J245" i="5"/>
  <c r="I245" i="5"/>
  <c r="F245" i="5"/>
  <c r="R245" i="5"/>
  <c r="G245" i="5"/>
  <c r="H245" i="5"/>
  <c r="E257" i="5"/>
  <c r="X257" i="5" s="1"/>
  <c r="J257" i="5"/>
  <c r="F257" i="5"/>
  <c r="G257" i="5"/>
  <c r="R257" i="5"/>
  <c r="I257" i="5"/>
  <c r="H257" i="5"/>
  <c r="E265" i="5"/>
  <c r="X265" i="5" s="1"/>
  <c r="J265" i="5"/>
  <c r="R265" i="5"/>
  <c r="H265" i="5"/>
  <c r="I265" i="5"/>
  <c r="F265" i="5"/>
  <c r="G265" i="5"/>
  <c r="E273" i="5"/>
  <c r="X273" i="5" s="1"/>
  <c r="J273" i="5"/>
  <c r="H273" i="5"/>
  <c r="I273" i="5"/>
  <c r="F273" i="5"/>
  <c r="G273" i="5"/>
  <c r="R273" i="5"/>
  <c r="E281" i="5"/>
  <c r="X281" i="5" s="1"/>
  <c r="J281" i="5"/>
  <c r="I281" i="5"/>
  <c r="H281" i="5"/>
  <c r="R281" i="5"/>
  <c r="G281" i="5"/>
  <c r="F281" i="5"/>
  <c r="E297" i="5"/>
  <c r="X297" i="5" s="1"/>
  <c r="J297" i="5"/>
  <c r="I297" i="5"/>
  <c r="F297" i="5"/>
  <c r="R297" i="5"/>
  <c r="H297" i="5"/>
  <c r="G297" i="5"/>
  <c r="E305" i="5"/>
  <c r="X305" i="5" s="1"/>
  <c r="I305" i="5"/>
  <c r="J305" i="5"/>
  <c r="H305" i="5"/>
  <c r="G305" i="5"/>
  <c r="F305" i="5"/>
  <c r="R305" i="5"/>
  <c r="E313" i="5"/>
  <c r="X313" i="5" s="1"/>
  <c r="J313" i="5"/>
  <c r="F313" i="5"/>
  <c r="R313" i="5"/>
  <c r="H313" i="5"/>
  <c r="I313" i="5"/>
  <c r="G313" i="5"/>
  <c r="E321" i="5"/>
  <c r="X321" i="5" s="1"/>
  <c r="G321" i="5"/>
  <c r="I321" i="5"/>
  <c r="F321" i="5"/>
  <c r="J321" i="5"/>
  <c r="R321" i="5"/>
  <c r="H321" i="5"/>
  <c r="E329" i="5"/>
  <c r="X329" i="5" s="1"/>
  <c r="J329" i="5"/>
  <c r="G329" i="5"/>
  <c r="F329" i="5"/>
  <c r="I329" i="5"/>
  <c r="H329" i="5"/>
  <c r="R329" i="5"/>
  <c r="E337" i="5"/>
  <c r="X337" i="5" s="1"/>
  <c r="J337" i="5"/>
  <c r="H337" i="5"/>
  <c r="G337" i="5"/>
  <c r="R337" i="5"/>
  <c r="F337" i="5"/>
  <c r="I337" i="5"/>
  <c r="E345" i="5"/>
  <c r="X345" i="5" s="1"/>
  <c r="J345" i="5"/>
  <c r="H345" i="5"/>
  <c r="G345" i="5"/>
  <c r="F345" i="5"/>
  <c r="R345" i="5"/>
  <c r="I345" i="5"/>
  <c r="E353" i="5"/>
  <c r="X353" i="5" s="1"/>
  <c r="J353" i="5"/>
  <c r="G353" i="5"/>
  <c r="I353" i="5"/>
  <c r="R353" i="5"/>
  <c r="F353" i="5"/>
  <c r="H353" i="5"/>
  <c r="E361" i="5"/>
  <c r="X361" i="5" s="1"/>
  <c r="J361" i="5"/>
  <c r="G361" i="5"/>
  <c r="H361" i="5"/>
  <c r="R361" i="5"/>
  <c r="F361" i="5"/>
  <c r="I361" i="5"/>
  <c r="E369" i="5"/>
  <c r="X369" i="5" s="1"/>
  <c r="J369" i="5"/>
  <c r="R369" i="5"/>
  <c r="G369" i="5"/>
  <c r="I369" i="5"/>
  <c r="H369" i="5"/>
  <c r="F369" i="5"/>
  <c r="E377" i="5"/>
  <c r="X377" i="5" s="1"/>
  <c r="J377" i="5"/>
  <c r="H377" i="5"/>
  <c r="F377" i="5"/>
  <c r="G377" i="5"/>
  <c r="R377" i="5"/>
  <c r="I377" i="5"/>
  <c r="E385" i="5"/>
  <c r="X385" i="5" s="1"/>
  <c r="J385" i="5"/>
  <c r="I385" i="5"/>
  <c r="H385" i="5"/>
  <c r="G385" i="5"/>
  <c r="F385" i="5"/>
  <c r="R385" i="5"/>
  <c r="E393" i="5"/>
  <c r="X393" i="5" s="1"/>
  <c r="J393" i="5"/>
  <c r="H393" i="5"/>
  <c r="I393" i="5"/>
  <c r="R393" i="5"/>
  <c r="G393" i="5"/>
  <c r="F393" i="5"/>
  <c r="E401" i="5"/>
  <c r="X401" i="5" s="1"/>
  <c r="J401" i="5"/>
  <c r="R401" i="5"/>
  <c r="G401" i="5"/>
  <c r="I401" i="5"/>
  <c r="F401" i="5"/>
  <c r="H401" i="5"/>
  <c r="E409" i="5"/>
  <c r="X409" i="5" s="1"/>
  <c r="R409" i="5"/>
  <c r="I409" i="5"/>
  <c r="G409" i="5"/>
  <c r="F409" i="5"/>
  <c r="H409" i="5"/>
  <c r="J409" i="5"/>
  <c r="E417" i="5"/>
  <c r="X417" i="5" s="1"/>
  <c r="J417" i="5"/>
  <c r="F417" i="5"/>
  <c r="R417" i="5"/>
  <c r="H417" i="5"/>
  <c r="G417" i="5"/>
  <c r="I417" i="5"/>
  <c r="E425" i="5"/>
  <c r="X425" i="5" s="1"/>
  <c r="F425" i="5"/>
  <c r="G425" i="5"/>
  <c r="H425" i="5"/>
  <c r="J425" i="5"/>
  <c r="R425" i="5"/>
  <c r="I425" i="5"/>
  <c r="E433" i="5"/>
  <c r="X433" i="5" s="1"/>
  <c r="G433" i="5"/>
  <c r="R433" i="5"/>
  <c r="J433" i="5"/>
  <c r="F433" i="5"/>
  <c r="H433" i="5"/>
  <c r="I433" i="5"/>
  <c r="E441" i="5"/>
  <c r="X441" i="5" s="1"/>
  <c r="J441" i="5"/>
  <c r="I441" i="5"/>
  <c r="F441" i="5"/>
  <c r="H441" i="5"/>
  <c r="R441" i="5"/>
  <c r="G441" i="5"/>
  <c r="E449" i="5"/>
  <c r="X449" i="5" s="1"/>
  <c r="I449" i="5"/>
  <c r="H449" i="5"/>
  <c r="G449" i="5"/>
  <c r="R449" i="5"/>
  <c r="J449" i="5"/>
  <c r="F449" i="5"/>
  <c r="E457" i="5"/>
  <c r="X457" i="5" s="1"/>
  <c r="J457" i="5"/>
  <c r="I457" i="5"/>
  <c r="F457" i="5"/>
  <c r="H457" i="5"/>
  <c r="R457" i="5"/>
  <c r="G457" i="5"/>
  <c r="E465" i="5"/>
  <c r="X465" i="5" s="1"/>
  <c r="J465" i="5"/>
  <c r="F465" i="5"/>
  <c r="H465" i="5"/>
  <c r="R465" i="5"/>
  <c r="I465" i="5"/>
  <c r="G465" i="5"/>
  <c r="E473" i="5"/>
  <c r="X473" i="5" s="1"/>
  <c r="G473" i="5"/>
  <c r="J473" i="5"/>
  <c r="R473" i="5"/>
  <c r="I473" i="5"/>
  <c r="H473" i="5"/>
  <c r="F473" i="5"/>
  <c r="E481" i="5"/>
  <c r="X481" i="5" s="1"/>
  <c r="I481" i="5"/>
  <c r="G481" i="5"/>
  <c r="H481" i="5"/>
  <c r="J481" i="5"/>
  <c r="F481" i="5"/>
  <c r="R481" i="5"/>
  <c r="E489" i="5"/>
  <c r="X489" i="5" s="1"/>
  <c r="J489" i="5"/>
  <c r="I489" i="5"/>
  <c r="R489" i="5"/>
  <c r="G489" i="5"/>
  <c r="H489" i="5"/>
  <c r="F489" i="5"/>
  <c r="E497" i="5"/>
  <c r="X497" i="5" s="1"/>
  <c r="F497" i="5"/>
  <c r="I497" i="5"/>
  <c r="H497" i="5"/>
  <c r="J497" i="5"/>
  <c r="R497" i="5"/>
  <c r="G497" i="5"/>
  <c r="E505" i="5"/>
  <c r="X505" i="5" s="1"/>
  <c r="G505" i="5"/>
  <c r="J505" i="5"/>
  <c r="I505" i="5"/>
  <c r="H505" i="5"/>
  <c r="R505" i="5"/>
  <c r="F505" i="5"/>
  <c r="E513" i="5"/>
  <c r="X513" i="5" s="1"/>
  <c r="F513" i="5"/>
  <c r="H513" i="5"/>
  <c r="R513" i="5"/>
  <c r="I513" i="5"/>
  <c r="J513" i="5"/>
  <c r="G513" i="5"/>
  <c r="E521" i="5"/>
  <c r="X521" i="5" s="1"/>
  <c r="R521" i="5"/>
  <c r="J521" i="5"/>
  <c r="H521" i="5"/>
  <c r="G521" i="5"/>
  <c r="I521" i="5"/>
  <c r="F521" i="5"/>
  <c r="E529" i="5"/>
  <c r="X529" i="5" s="1"/>
  <c r="I529" i="5"/>
  <c r="F529" i="5"/>
  <c r="G529" i="5"/>
  <c r="J529" i="5"/>
  <c r="H529" i="5"/>
  <c r="R529" i="5"/>
  <c r="E537" i="5"/>
  <c r="X537" i="5" s="1"/>
  <c r="J537" i="5"/>
  <c r="I537" i="5"/>
  <c r="H537" i="5"/>
  <c r="G537" i="5"/>
  <c r="F537" i="5"/>
  <c r="R537" i="5"/>
  <c r="E545" i="5"/>
  <c r="X545" i="5" s="1"/>
  <c r="F545" i="5"/>
  <c r="H545" i="5"/>
  <c r="R545" i="5"/>
  <c r="I545" i="5"/>
  <c r="G545" i="5"/>
  <c r="J545" i="5"/>
  <c r="E553" i="5"/>
  <c r="X553" i="5" s="1"/>
  <c r="J553" i="5"/>
  <c r="I553" i="5"/>
  <c r="H553" i="5"/>
  <c r="G553" i="5"/>
  <c r="F553" i="5"/>
  <c r="R553" i="5"/>
  <c r="E561" i="5"/>
  <c r="X561" i="5" s="1"/>
  <c r="I561" i="5"/>
  <c r="H561" i="5"/>
  <c r="G561" i="5"/>
  <c r="J561" i="5"/>
  <c r="R561" i="5"/>
  <c r="F561" i="5"/>
  <c r="E569" i="5"/>
  <c r="X569" i="5" s="1"/>
  <c r="F569" i="5"/>
  <c r="I569" i="5"/>
  <c r="H569" i="5"/>
  <c r="J569" i="5"/>
  <c r="G569" i="5"/>
  <c r="R569" i="5"/>
  <c r="E577" i="5"/>
  <c r="X577" i="5" s="1"/>
  <c r="R577" i="5"/>
  <c r="F577" i="5"/>
  <c r="H577" i="5"/>
  <c r="I577" i="5"/>
  <c r="J577" i="5"/>
  <c r="G577" i="5"/>
  <c r="E585" i="5"/>
  <c r="X585" i="5" s="1"/>
  <c r="H585" i="5"/>
  <c r="F585" i="5"/>
  <c r="J585" i="5"/>
  <c r="R585" i="5"/>
  <c r="I585" i="5"/>
  <c r="G585" i="5"/>
  <c r="E593" i="5"/>
  <c r="X593" i="5" s="1"/>
  <c r="I593" i="5"/>
  <c r="F593" i="5"/>
  <c r="G593" i="5"/>
  <c r="H593" i="5"/>
  <c r="J593" i="5"/>
  <c r="R593" i="5"/>
  <c r="E601" i="5"/>
  <c r="X601" i="5" s="1"/>
  <c r="I601" i="5"/>
  <c r="F601" i="5"/>
  <c r="R601" i="5"/>
  <c r="H601" i="5"/>
  <c r="J601" i="5"/>
  <c r="G601" i="5"/>
  <c r="E609" i="5"/>
  <c r="X609" i="5" s="1"/>
  <c r="G609" i="5"/>
  <c r="I609" i="5"/>
  <c r="R609" i="5"/>
  <c r="J609" i="5"/>
  <c r="F609" i="5"/>
  <c r="H609" i="5"/>
  <c r="E617" i="5"/>
  <c r="X617" i="5" s="1"/>
  <c r="F617" i="5"/>
  <c r="H617" i="5"/>
  <c r="G617" i="5"/>
  <c r="R617" i="5"/>
  <c r="J617" i="5"/>
  <c r="I617" i="5"/>
  <c r="E625" i="5"/>
  <c r="X625" i="5" s="1"/>
  <c r="R625" i="5"/>
  <c r="G625" i="5"/>
  <c r="H625" i="5"/>
  <c r="F625" i="5"/>
  <c r="J625" i="5"/>
  <c r="I625" i="5"/>
  <c r="E633" i="5"/>
  <c r="X633" i="5" s="1"/>
  <c r="J633" i="5"/>
  <c r="I633" i="5"/>
  <c r="H633" i="5"/>
  <c r="G633" i="5"/>
  <c r="F633" i="5"/>
  <c r="R633" i="5"/>
  <c r="E641" i="5"/>
  <c r="X641" i="5" s="1"/>
  <c r="H641" i="5"/>
  <c r="I641" i="5"/>
  <c r="R641" i="5"/>
  <c r="J641" i="5"/>
  <c r="G641" i="5"/>
  <c r="F641" i="5"/>
  <c r="E649" i="5"/>
  <c r="X649" i="5" s="1"/>
  <c r="G649" i="5"/>
  <c r="J649" i="5"/>
  <c r="H649" i="5"/>
  <c r="F649" i="5"/>
  <c r="I649" i="5"/>
  <c r="R649" i="5"/>
  <c r="E657" i="5"/>
  <c r="X657" i="5" s="1"/>
  <c r="I657" i="5"/>
  <c r="R657" i="5"/>
  <c r="F657" i="5"/>
  <c r="H657" i="5"/>
  <c r="J657" i="5"/>
  <c r="G657" i="5"/>
  <c r="E665" i="5"/>
  <c r="X665" i="5" s="1"/>
  <c r="F665" i="5"/>
  <c r="I665" i="5"/>
  <c r="H665" i="5"/>
  <c r="R665" i="5"/>
  <c r="G665" i="5"/>
  <c r="J665" i="5"/>
  <c r="E673" i="5"/>
  <c r="X673" i="5" s="1"/>
  <c r="J673" i="5"/>
  <c r="H673" i="5"/>
  <c r="G673" i="5"/>
  <c r="F673" i="5"/>
  <c r="R673" i="5"/>
  <c r="I673" i="5"/>
  <c r="E681" i="5"/>
  <c r="X681" i="5" s="1"/>
  <c r="H681" i="5"/>
  <c r="I681" i="5"/>
  <c r="J681" i="5"/>
  <c r="F681" i="5"/>
  <c r="R681" i="5"/>
  <c r="G681" i="5"/>
  <c r="E689" i="5"/>
  <c r="X689" i="5" s="1"/>
  <c r="J689" i="5"/>
  <c r="F689" i="5"/>
  <c r="H689" i="5"/>
  <c r="G689" i="5"/>
  <c r="I689" i="5"/>
  <c r="R689" i="5"/>
  <c r="E697" i="5"/>
  <c r="X697" i="5" s="1"/>
  <c r="G697" i="5"/>
  <c r="R697" i="5"/>
  <c r="I697" i="5"/>
  <c r="J697" i="5"/>
  <c r="H697" i="5"/>
  <c r="F697" i="5"/>
  <c r="E705" i="5"/>
  <c r="X705" i="5" s="1"/>
  <c r="R705" i="5"/>
  <c r="G705" i="5"/>
  <c r="H705" i="5"/>
  <c r="I705" i="5"/>
  <c r="F705" i="5"/>
  <c r="J705" i="5"/>
  <c r="E713" i="5"/>
  <c r="X713" i="5" s="1"/>
  <c r="F713" i="5"/>
  <c r="R713" i="5"/>
  <c r="J713" i="5"/>
  <c r="G713" i="5"/>
  <c r="H713" i="5"/>
  <c r="I713" i="5"/>
  <c r="E721" i="5"/>
  <c r="X721" i="5" s="1"/>
  <c r="H721" i="5"/>
  <c r="J721" i="5"/>
  <c r="F721" i="5"/>
  <c r="I721" i="5"/>
  <c r="R721" i="5"/>
  <c r="G721" i="5"/>
  <c r="E729" i="5"/>
  <c r="X729" i="5" s="1"/>
  <c r="J729" i="5"/>
  <c r="H729" i="5"/>
  <c r="G729" i="5"/>
  <c r="F729" i="5"/>
  <c r="I729" i="5"/>
  <c r="R729" i="5"/>
  <c r="E737" i="5"/>
  <c r="X737" i="5" s="1"/>
  <c r="J737" i="5"/>
  <c r="H737" i="5"/>
  <c r="R737" i="5"/>
  <c r="I737" i="5"/>
  <c r="F737" i="5"/>
  <c r="G737" i="5"/>
  <c r="E745" i="5"/>
  <c r="X745" i="5" s="1"/>
  <c r="I745" i="5"/>
  <c r="F745" i="5"/>
  <c r="H745" i="5"/>
  <c r="G745" i="5"/>
  <c r="J745" i="5"/>
  <c r="R745" i="5"/>
  <c r="E753" i="5"/>
  <c r="X753" i="5" s="1"/>
  <c r="R753" i="5"/>
  <c r="J753" i="5"/>
  <c r="F753" i="5"/>
  <c r="G753" i="5"/>
  <c r="H753" i="5"/>
  <c r="I753" i="5"/>
  <c r="E761" i="5"/>
  <c r="X761" i="5" s="1"/>
  <c r="G761" i="5"/>
  <c r="F761" i="5"/>
  <c r="J761" i="5"/>
  <c r="H761" i="5"/>
  <c r="R761" i="5"/>
  <c r="I761" i="5"/>
  <c r="E769" i="5"/>
  <c r="X769" i="5" s="1"/>
  <c r="I769" i="5"/>
  <c r="F769" i="5"/>
  <c r="J769" i="5"/>
  <c r="R769" i="5"/>
  <c r="H769" i="5"/>
  <c r="G769" i="5"/>
  <c r="E777" i="5"/>
  <c r="X777" i="5" s="1"/>
  <c r="I777" i="5"/>
  <c r="G777" i="5"/>
  <c r="R777" i="5"/>
  <c r="F777" i="5"/>
  <c r="H777" i="5"/>
  <c r="J777" i="5"/>
  <c r="E785" i="5"/>
  <c r="X785" i="5" s="1"/>
  <c r="R785" i="5"/>
  <c r="F785" i="5"/>
  <c r="J785" i="5"/>
  <c r="G785" i="5"/>
  <c r="H785" i="5"/>
  <c r="I785" i="5"/>
  <c r="E793" i="5"/>
  <c r="X793" i="5" s="1"/>
  <c r="G793" i="5"/>
  <c r="F793" i="5"/>
  <c r="I793" i="5"/>
  <c r="R793" i="5"/>
  <c r="J793" i="5"/>
  <c r="H793" i="5"/>
  <c r="E801" i="5"/>
  <c r="X801" i="5" s="1"/>
  <c r="R801" i="5"/>
  <c r="G801" i="5"/>
  <c r="H801" i="5"/>
  <c r="J801" i="5"/>
  <c r="F801" i="5"/>
  <c r="I801" i="5"/>
  <c r="E809" i="5"/>
  <c r="X809" i="5" s="1"/>
  <c r="I809" i="5"/>
  <c r="J809" i="5"/>
  <c r="F809" i="5"/>
  <c r="R809" i="5"/>
  <c r="H809" i="5"/>
  <c r="G809" i="5"/>
  <c r="E817" i="5"/>
  <c r="X817" i="5" s="1"/>
  <c r="I817" i="5"/>
  <c r="J817" i="5"/>
  <c r="F817" i="5"/>
  <c r="R817" i="5"/>
  <c r="H817" i="5"/>
  <c r="G817" i="5"/>
  <c r="E825" i="5"/>
  <c r="X825" i="5" s="1"/>
  <c r="J825" i="5"/>
  <c r="H825" i="5"/>
  <c r="R825" i="5"/>
  <c r="F825" i="5"/>
  <c r="I825" i="5"/>
  <c r="G825" i="5"/>
  <c r="E833" i="5"/>
  <c r="X833" i="5" s="1"/>
  <c r="I833" i="5"/>
  <c r="G833" i="5"/>
  <c r="R833" i="5"/>
  <c r="F833" i="5"/>
  <c r="H833" i="5"/>
  <c r="J833" i="5"/>
  <c r="E841" i="5"/>
  <c r="X841" i="5" s="1"/>
  <c r="F841" i="5"/>
  <c r="J841" i="5"/>
  <c r="I841" i="5"/>
  <c r="G841" i="5"/>
  <c r="R841" i="5"/>
  <c r="H841" i="5"/>
  <c r="E849" i="5"/>
  <c r="X849" i="5" s="1"/>
  <c r="H849" i="5"/>
  <c r="R849" i="5"/>
  <c r="I849" i="5"/>
  <c r="G849" i="5"/>
  <c r="J849" i="5"/>
  <c r="F849" i="5"/>
  <c r="E857" i="5"/>
  <c r="X857" i="5" s="1"/>
  <c r="H857" i="5"/>
  <c r="G857" i="5"/>
  <c r="J857" i="5"/>
  <c r="F857" i="5"/>
  <c r="I857" i="5"/>
  <c r="R857" i="5"/>
  <c r="E865" i="5"/>
  <c r="X865" i="5" s="1"/>
  <c r="J865" i="5"/>
  <c r="R865" i="5"/>
  <c r="H865" i="5"/>
  <c r="G865" i="5"/>
  <c r="I865" i="5"/>
  <c r="F865" i="5"/>
  <c r="E873" i="5"/>
  <c r="X873" i="5" s="1"/>
  <c r="I873" i="5"/>
  <c r="H873" i="5"/>
  <c r="F873" i="5"/>
  <c r="G873" i="5"/>
  <c r="R873" i="5"/>
  <c r="J873" i="5"/>
  <c r="E881" i="5"/>
  <c r="X881" i="5" s="1"/>
  <c r="J881" i="5"/>
  <c r="H881" i="5"/>
  <c r="I881" i="5"/>
  <c r="R881" i="5"/>
  <c r="G881" i="5"/>
  <c r="F881" i="5"/>
  <c r="E889" i="5"/>
  <c r="X889" i="5" s="1"/>
  <c r="F889" i="5"/>
  <c r="I889" i="5"/>
  <c r="H889" i="5"/>
  <c r="J889" i="5"/>
  <c r="R889" i="5"/>
  <c r="G889" i="5"/>
  <c r="E897" i="5"/>
  <c r="X897" i="5" s="1"/>
  <c r="R897" i="5"/>
  <c r="J897" i="5"/>
  <c r="I897" i="5"/>
  <c r="H897" i="5"/>
  <c r="F897" i="5"/>
  <c r="G897" i="5"/>
  <c r="E905" i="5"/>
  <c r="X905" i="5" s="1"/>
  <c r="G905" i="5"/>
  <c r="I905" i="5"/>
  <c r="H905" i="5"/>
  <c r="F905" i="5"/>
  <c r="R905" i="5"/>
  <c r="J905" i="5"/>
  <c r="E29" i="5"/>
  <c r="X29" i="5" s="1"/>
  <c r="J29" i="5"/>
  <c r="R29" i="5"/>
  <c r="I29" i="5"/>
  <c r="F29" i="5"/>
  <c r="G29" i="5"/>
  <c r="H29" i="5"/>
  <c r="E45" i="5"/>
  <c r="X45" i="5" s="1"/>
  <c r="J45" i="5"/>
  <c r="F45" i="5"/>
  <c r="I45" i="5"/>
  <c r="G45" i="5"/>
  <c r="H45" i="5"/>
  <c r="R45" i="5"/>
  <c r="E61" i="5"/>
  <c r="X61" i="5" s="1"/>
  <c r="J61" i="5"/>
  <c r="R61" i="5"/>
  <c r="I61" i="5"/>
  <c r="H61" i="5"/>
  <c r="G61" i="5"/>
  <c r="F61" i="5"/>
  <c r="E77" i="5"/>
  <c r="X77" i="5" s="1"/>
  <c r="J77" i="5"/>
  <c r="I77" i="5"/>
  <c r="G77" i="5"/>
  <c r="F77" i="5"/>
  <c r="H77" i="5"/>
  <c r="R77" i="5"/>
  <c r="E93" i="5"/>
  <c r="X93" i="5" s="1"/>
  <c r="J93" i="5"/>
  <c r="R93" i="5"/>
  <c r="F93" i="5"/>
  <c r="G93" i="5"/>
  <c r="H93" i="5"/>
  <c r="I93" i="5"/>
  <c r="E109" i="5"/>
  <c r="X109" i="5" s="1"/>
  <c r="J109" i="5"/>
  <c r="H109" i="5"/>
  <c r="G109" i="5"/>
  <c r="F109" i="5"/>
  <c r="R109" i="5"/>
  <c r="I109" i="5"/>
  <c r="E125" i="5"/>
  <c r="X125" i="5" s="1"/>
  <c r="J125" i="5"/>
  <c r="G125" i="5"/>
  <c r="F125" i="5"/>
  <c r="I125" i="5"/>
  <c r="R125" i="5"/>
  <c r="H125" i="5"/>
  <c r="E141" i="5"/>
  <c r="X141" i="5" s="1"/>
  <c r="I141" i="5"/>
  <c r="J141" i="5"/>
  <c r="R141" i="5"/>
  <c r="H141" i="5"/>
  <c r="F141" i="5"/>
  <c r="G141" i="5"/>
  <c r="E165" i="5"/>
  <c r="X165" i="5" s="1"/>
  <c r="J165" i="5"/>
  <c r="G165" i="5"/>
  <c r="H165" i="5"/>
  <c r="F165" i="5"/>
  <c r="R165" i="5"/>
  <c r="I165" i="5"/>
  <c r="E181" i="5"/>
  <c r="X181" i="5" s="1"/>
  <c r="I181" i="5"/>
  <c r="J181" i="5"/>
  <c r="H181" i="5"/>
  <c r="G181" i="5"/>
  <c r="F181" i="5"/>
  <c r="R181" i="5"/>
  <c r="E253" i="5"/>
  <c r="X253" i="5" s="1"/>
  <c r="J253" i="5"/>
  <c r="F253" i="5"/>
  <c r="R253" i="5"/>
  <c r="I253" i="5"/>
  <c r="G253" i="5"/>
  <c r="H253" i="5"/>
  <c r="E261" i="5"/>
  <c r="X261" i="5" s="1"/>
  <c r="J261" i="5"/>
  <c r="I261" i="5"/>
  <c r="G261" i="5"/>
  <c r="H261" i="5"/>
  <c r="R261" i="5"/>
  <c r="F261" i="5"/>
  <c r="E269" i="5"/>
  <c r="X269" i="5" s="1"/>
  <c r="J269" i="5"/>
  <c r="I269" i="5"/>
  <c r="F269" i="5"/>
  <c r="G269" i="5"/>
  <c r="H269" i="5"/>
  <c r="R269" i="5"/>
  <c r="E285" i="5"/>
  <c r="X285" i="5" s="1"/>
  <c r="J285" i="5"/>
  <c r="R285" i="5"/>
  <c r="I285" i="5"/>
  <c r="F285" i="5"/>
  <c r="H285" i="5"/>
  <c r="G285" i="5"/>
  <c r="E357" i="5"/>
  <c r="X357" i="5" s="1"/>
  <c r="J357" i="5"/>
  <c r="I357" i="5"/>
  <c r="G357" i="5"/>
  <c r="F357" i="5"/>
  <c r="R357" i="5"/>
  <c r="H357" i="5"/>
  <c r="E365" i="5"/>
  <c r="X365" i="5" s="1"/>
  <c r="J365" i="5"/>
  <c r="H365" i="5"/>
  <c r="F365" i="5"/>
  <c r="G365" i="5"/>
  <c r="R365" i="5"/>
  <c r="I365" i="5"/>
  <c r="E373" i="5"/>
  <c r="X373" i="5" s="1"/>
  <c r="J373" i="5"/>
  <c r="I373" i="5"/>
  <c r="G373" i="5"/>
  <c r="F373" i="5"/>
  <c r="H373" i="5"/>
  <c r="R373" i="5"/>
  <c r="E389" i="5"/>
  <c r="X389" i="5" s="1"/>
  <c r="J389" i="5"/>
  <c r="H389" i="5"/>
  <c r="R389" i="5"/>
  <c r="G389" i="5"/>
  <c r="I389" i="5"/>
  <c r="F389" i="5"/>
  <c r="G118" i="6"/>
  <c r="H118" i="6" s="1"/>
  <c r="G117" i="6"/>
  <c r="H117" i="6" s="1"/>
  <c r="G116" i="6"/>
  <c r="H116" i="6" s="1"/>
  <c r="G115" i="6"/>
  <c r="H115" i="6" s="1"/>
  <c r="D115" i="6" s="1"/>
  <c r="G119" i="6"/>
  <c r="H119" i="6" s="1"/>
  <c r="E41" i="5"/>
  <c r="X41" i="5" s="1"/>
  <c r="J41" i="5"/>
  <c r="H41" i="5"/>
  <c r="I41" i="5"/>
  <c r="R41" i="5"/>
  <c r="G41" i="5"/>
  <c r="F41" i="5"/>
  <c r="E49" i="5"/>
  <c r="X49" i="5" s="1"/>
  <c r="J49" i="5"/>
  <c r="R49" i="5"/>
  <c r="F49" i="5"/>
  <c r="I49" i="5"/>
  <c r="H49" i="5"/>
  <c r="G49" i="5"/>
  <c r="E73" i="5"/>
  <c r="X73" i="5" s="1"/>
  <c r="J73" i="5"/>
  <c r="H73" i="5"/>
  <c r="G73" i="5"/>
  <c r="R73" i="5"/>
  <c r="F73" i="5"/>
  <c r="I73" i="5"/>
  <c r="E81" i="5"/>
  <c r="X81" i="5" s="1"/>
  <c r="J81" i="5"/>
  <c r="H81" i="5"/>
  <c r="F81" i="5"/>
  <c r="R81" i="5"/>
  <c r="G81" i="5"/>
  <c r="I81" i="5"/>
  <c r="J105" i="5"/>
  <c r="I105" i="5"/>
  <c r="F105" i="5"/>
  <c r="G105" i="5"/>
  <c r="R105" i="5"/>
  <c r="E105" i="5"/>
  <c r="X105" i="5" s="1"/>
  <c r="H105" i="5"/>
  <c r="E113" i="5"/>
  <c r="X113" i="5" s="1"/>
  <c r="J113" i="5"/>
  <c r="I113" i="5"/>
  <c r="R113" i="5"/>
  <c r="G113" i="5"/>
  <c r="H113" i="5"/>
  <c r="F113" i="5"/>
  <c r="E137" i="5"/>
  <c r="X137" i="5" s="1"/>
  <c r="J137" i="5"/>
  <c r="H137" i="5"/>
  <c r="I137" i="5"/>
  <c r="R137" i="5"/>
  <c r="G137" i="5"/>
  <c r="F137" i="5"/>
  <c r="E145" i="5"/>
  <c r="X145" i="5" s="1"/>
  <c r="G145" i="5"/>
  <c r="J145" i="5"/>
  <c r="H145" i="5"/>
  <c r="R145" i="5"/>
  <c r="I145" i="5"/>
  <c r="F145" i="5"/>
  <c r="E277" i="5"/>
  <c r="X277" i="5" s="1"/>
  <c r="J277" i="5"/>
  <c r="I277" i="5"/>
  <c r="G277" i="5"/>
  <c r="H277" i="5"/>
  <c r="R277" i="5"/>
  <c r="F277" i="5"/>
  <c r="E293" i="5"/>
  <c r="X293" i="5" s="1"/>
  <c r="J293" i="5"/>
  <c r="H293" i="5"/>
  <c r="F293" i="5"/>
  <c r="R293" i="5"/>
  <c r="I293" i="5"/>
  <c r="G293" i="5"/>
  <c r="E301" i="5"/>
  <c r="X301" i="5" s="1"/>
  <c r="J301" i="5"/>
  <c r="R301" i="5"/>
  <c r="I301" i="5"/>
  <c r="H301" i="5"/>
  <c r="F301" i="5"/>
  <c r="G301" i="5"/>
  <c r="E309" i="5"/>
  <c r="X309" i="5" s="1"/>
  <c r="J309" i="5"/>
  <c r="R309" i="5"/>
  <c r="I309" i="5"/>
  <c r="G309" i="5"/>
  <c r="F309" i="5"/>
  <c r="H309" i="5"/>
  <c r="E317" i="5"/>
  <c r="X317" i="5" s="1"/>
  <c r="J317" i="5"/>
  <c r="I317" i="5"/>
  <c r="R317" i="5"/>
  <c r="F317" i="5"/>
  <c r="G317" i="5"/>
  <c r="H317" i="5"/>
  <c r="E325" i="5"/>
  <c r="X325" i="5" s="1"/>
  <c r="G325" i="5"/>
  <c r="J325" i="5"/>
  <c r="H325" i="5"/>
  <c r="I325" i="5"/>
  <c r="F325" i="5"/>
  <c r="R325" i="5"/>
  <c r="E333" i="5"/>
  <c r="X333" i="5" s="1"/>
  <c r="F333" i="5"/>
  <c r="R333" i="5"/>
  <c r="I333" i="5"/>
  <c r="J333" i="5"/>
  <c r="H333" i="5"/>
  <c r="G333" i="5"/>
  <c r="E341" i="5"/>
  <c r="X341" i="5" s="1"/>
  <c r="G341" i="5"/>
  <c r="F341" i="5"/>
  <c r="I341" i="5"/>
  <c r="J341" i="5"/>
  <c r="H341" i="5"/>
  <c r="R341" i="5"/>
  <c r="E349" i="5"/>
  <c r="X349" i="5" s="1"/>
  <c r="J349" i="5"/>
  <c r="G349" i="5"/>
  <c r="F349" i="5"/>
  <c r="R349" i="5"/>
  <c r="I349" i="5"/>
  <c r="H349" i="5"/>
  <c r="E381" i="5"/>
  <c r="X381" i="5" s="1"/>
  <c r="J381" i="5"/>
  <c r="H381" i="5"/>
  <c r="F381" i="5"/>
  <c r="I381" i="5"/>
  <c r="R381" i="5"/>
  <c r="G381" i="5"/>
  <c r="E397" i="5"/>
  <c r="X397" i="5" s="1"/>
  <c r="J397" i="5"/>
  <c r="I397" i="5"/>
  <c r="H397" i="5"/>
  <c r="G397" i="5"/>
  <c r="F397" i="5"/>
  <c r="R397" i="5"/>
  <c r="E405" i="5"/>
  <c r="X405" i="5" s="1"/>
  <c r="G405" i="5"/>
  <c r="R405" i="5"/>
  <c r="I405" i="5"/>
  <c r="F405" i="5"/>
  <c r="H405" i="5"/>
  <c r="J405" i="5"/>
  <c r="E413" i="5"/>
  <c r="X413" i="5" s="1"/>
  <c r="I413" i="5"/>
  <c r="G413" i="5"/>
  <c r="J413" i="5"/>
  <c r="H413" i="5"/>
  <c r="F413" i="5"/>
  <c r="R413" i="5"/>
  <c r="E421" i="5"/>
  <c r="X421" i="5" s="1"/>
  <c r="G421" i="5"/>
  <c r="H421" i="5"/>
  <c r="F421" i="5"/>
  <c r="I421" i="5"/>
  <c r="R421" i="5"/>
  <c r="J421" i="5"/>
  <c r="E429" i="5"/>
  <c r="X429" i="5" s="1"/>
  <c r="H429" i="5"/>
  <c r="J429" i="5"/>
  <c r="G429" i="5"/>
  <c r="I429" i="5"/>
  <c r="F429" i="5"/>
  <c r="R429" i="5"/>
  <c r="E437" i="5"/>
  <c r="X437" i="5" s="1"/>
  <c r="R437" i="5"/>
  <c r="F437" i="5"/>
  <c r="H437" i="5"/>
  <c r="G437" i="5"/>
  <c r="I437" i="5"/>
  <c r="J437" i="5"/>
  <c r="E445" i="5"/>
  <c r="X445" i="5" s="1"/>
  <c r="F445" i="5"/>
  <c r="H445" i="5"/>
  <c r="G445" i="5"/>
  <c r="I445" i="5"/>
  <c r="R445" i="5"/>
  <c r="J445" i="5"/>
  <c r="E453" i="5"/>
  <c r="X453" i="5" s="1"/>
  <c r="F453" i="5"/>
  <c r="R453" i="5"/>
  <c r="J453" i="5"/>
  <c r="G453" i="5"/>
  <c r="H453" i="5"/>
  <c r="I453" i="5"/>
  <c r="E461" i="5"/>
  <c r="X461" i="5" s="1"/>
  <c r="H461" i="5"/>
  <c r="R461" i="5"/>
  <c r="G461" i="5"/>
  <c r="I461" i="5"/>
  <c r="J461" i="5"/>
  <c r="F461" i="5"/>
  <c r="E469" i="5"/>
  <c r="X469" i="5" s="1"/>
  <c r="R469" i="5"/>
  <c r="H469" i="5"/>
  <c r="G469" i="5"/>
  <c r="I469" i="5"/>
  <c r="J469" i="5"/>
  <c r="F469" i="5"/>
  <c r="E477" i="5"/>
  <c r="X477" i="5" s="1"/>
  <c r="G477" i="5"/>
  <c r="I477" i="5"/>
  <c r="J477" i="5"/>
  <c r="H477" i="5"/>
  <c r="F477" i="5"/>
  <c r="R477" i="5"/>
  <c r="E485" i="5"/>
  <c r="X485" i="5" s="1"/>
  <c r="F485" i="5"/>
  <c r="J485" i="5"/>
  <c r="H485" i="5"/>
  <c r="I485" i="5"/>
  <c r="G485" i="5"/>
  <c r="R485" i="5"/>
  <c r="E493" i="5"/>
  <c r="X493" i="5" s="1"/>
  <c r="H493" i="5"/>
  <c r="I493" i="5"/>
  <c r="G493" i="5"/>
  <c r="F493" i="5"/>
  <c r="J493" i="5"/>
  <c r="R493" i="5"/>
  <c r="E501" i="5"/>
  <c r="X501" i="5" s="1"/>
  <c r="I501" i="5"/>
  <c r="G501" i="5"/>
  <c r="H501" i="5"/>
  <c r="J501" i="5"/>
  <c r="F501" i="5"/>
  <c r="R501" i="5"/>
  <c r="E509" i="5"/>
  <c r="X509" i="5" s="1"/>
  <c r="H509" i="5"/>
  <c r="I509" i="5"/>
  <c r="G509" i="5"/>
  <c r="F509" i="5"/>
  <c r="J509" i="5"/>
  <c r="R509" i="5"/>
  <c r="E517" i="5"/>
  <c r="X517" i="5" s="1"/>
  <c r="R517" i="5"/>
  <c r="G517" i="5"/>
  <c r="I517" i="5"/>
  <c r="H517" i="5"/>
  <c r="F517" i="5"/>
  <c r="J517" i="5"/>
  <c r="E525" i="5"/>
  <c r="X525" i="5" s="1"/>
  <c r="J525" i="5"/>
  <c r="I525" i="5"/>
  <c r="F525" i="5"/>
  <c r="G525" i="5"/>
  <c r="H525" i="5"/>
  <c r="R525" i="5"/>
  <c r="E533" i="5"/>
  <c r="X533" i="5" s="1"/>
  <c r="G533" i="5"/>
  <c r="R533" i="5"/>
  <c r="J533" i="5"/>
  <c r="I533" i="5"/>
  <c r="F533" i="5"/>
  <c r="H533" i="5"/>
  <c r="E541" i="5"/>
  <c r="X541" i="5" s="1"/>
  <c r="F541" i="5"/>
  <c r="R541" i="5"/>
  <c r="I541" i="5"/>
  <c r="H541" i="5"/>
  <c r="G541" i="5"/>
  <c r="J541" i="5"/>
  <c r="E549" i="5"/>
  <c r="X549" i="5" s="1"/>
  <c r="I549" i="5"/>
  <c r="H549" i="5"/>
  <c r="J549" i="5"/>
  <c r="F549" i="5"/>
  <c r="G549" i="5"/>
  <c r="R549" i="5"/>
  <c r="E557" i="5"/>
  <c r="X557" i="5" s="1"/>
  <c r="R557" i="5"/>
  <c r="J557" i="5"/>
  <c r="F557" i="5"/>
  <c r="G557" i="5"/>
  <c r="H557" i="5"/>
  <c r="I557" i="5"/>
  <c r="E565" i="5"/>
  <c r="X565" i="5" s="1"/>
  <c r="J565" i="5"/>
  <c r="F565" i="5"/>
  <c r="G565" i="5"/>
  <c r="H565" i="5"/>
  <c r="R565" i="5"/>
  <c r="I565" i="5"/>
  <c r="E573" i="5"/>
  <c r="X573" i="5" s="1"/>
  <c r="R573" i="5"/>
  <c r="G573" i="5"/>
  <c r="H573" i="5"/>
  <c r="F573" i="5"/>
  <c r="J573" i="5"/>
  <c r="I573" i="5"/>
  <c r="E581" i="5"/>
  <c r="X581" i="5" s="1"/>
  <c r="R581" i="5"/>
  <c r="J581" i="5"/>
  <c r="H581" i="5"/>
  <c r="G581" i="5"/>
  <c r="I581" i="5"/>
  <c r="F581" i="5"/>
  <c r="E589" i="5"/>
  <c r="X589" i="5" s="1"/>
  <c r="R589" i="5"/>
  <c r="H589" i="5"/>
  <c r="I589" i="5"/>
  <c r="G589" i="5"/>
  <c r="J589" i="5"/>
  <c r="F589" i="5"/>
  <c r="E597" i="5"/>
  <c r="X597" i="5" s="1"/>
  <c r="F597" i="5"/>
  <c r="H597" i="5"/>
  <c r="J597" i="5"/>
  <c r="G597" i="5"/>
  <c r="I597" i="5"/>
  <c r="R597" i="5"/>
  <c r="E605" i="5"/>
  <c r="X605" i="5" s="1"/>
  <c r="I605" i="5"/>
  <c r="R605" i="5"/>
  <c r="F605" i="5"/>
  <c r="G605" i="5"/>
  <c r="J605" i="5"/>
  <c r="H605" i="5"/>
  <c r="E613" i="5"/>
  <c r="X613" i="5" s="1"/>
  <c r="G613" i="5"/>
  <c r="I613" i="5"/>
  <c r="J613" i="5"/>
  <c r="H613" i="5"/>
  <c r="F613" i="5"/>
  <c r="R613" i="5"/>
  <c r="E621" i="5"/>
  <c r="X621" i="5" s="1"/>
  <c r="R621" i="5"/>
  <c r="I621" i="5"/>
  <c r="J621" i="5"/>
  <c r="H621" i="5"/>
  <c r="F621" i="5"/>
  <c r="G621" i="5"/>
  <c r="E629" i="5"/>
  <c r="X629" i="5" s="1"/>
  <c r="F629" i="5"/>
  <c r="G629" i="5"/>
  <c r="I629" i="5"/>
  <c r="J629" i="5"/>
  <c r="H629" i="5"/>
  <c r="R629" i="5"/>
  <c r="E637" i="5"/>
  <c r="X637" i="5" s="1"/>
  <c r="F637" i="5"/>
  <c r="G637" i="5"/>
  <c r="I637" i="5"/>
  <c r="H637" i="5"/>
  <c r="R637" i="5"/>
  <c r="J637" i="5"/>
  <c r="E645" i="5"/>
  <c r="X645" i="5" s="1"/>
  <c r="I645" i="5"/>
  <c r="R645" i="5"/>
  <c r="F645" i="5"/>
  <c r="H645" i="5"/>
  <c r="J645" i="5"/>
  <c r="G645" i="5"/>
  <c r="E653" i="5"/>
  <c r="X653" i="5" s="1"/>
  <c r="H653" i="5"/>
  <c r="J653" i="5"/>
  <c r="R653" i="5"/>
  <c r="G653" i="5"/>
  <c r="I653" i="5"/>
  <c r="F653" i="5"/>
  <c r="E661" i="5"/>
  <c r="X661" i="5" s="1"/>
  <c r="H661" i="5"/>
  <c r="R661" i="5"/>
  <c r="I661" i="5"/>
  <c r="G661" i="5"/>
  <c r="J661" i="5"/>
  <c r="F661" i="5"/>
  <c r="E669" i="5"/>
  <c r="X669" i="5" s="1"/>
  <c r="G669" i="5"/>
  <c r="H669" i="5"/>
  <c r="J669" i="5"/>
  <c r="I669" i="5"/>
  <c r="F669" i="5"/>
  <c r="R669" i="5"/>
  <c r="E677" i="5"/>
  <c r="X677" i="5" s="1"/>
  <c r="R677" i="5"/>
  <c r="F677" i="5"/>
  <c r="G677" i="5"/>
  <c r="H677" i="5"/>
  <c r="I677" i="5"/>
  <c r="J677" i="5"/>
  <c r="E685" i="5"/>
  <c r="X685" i="5" s="1"/>
  <c r="I685" i="5"/>
  <c r="G685" i="5"/>
  <c r="H685" i="5"/>
  <c r="R685" i="5"/>
  <c r="F685" i="5"/>
  <c r="J685" i="5"/>
  <c r="E693" i="5"/>
  <c r="X693" i="5" s="1"/>
  <c r="F693" i="5"/>
  <c r="G693" i="5"/>
  <c r="H693" i="5"/>
  <c r="J693" i="5"/>
  <c r="I693" i="5"/>
  <c r="R693" i="5"/>
  <c r="E701" i="5"/>
  <c r="X701" i="5" s="1"/>
  <c r="I701" i="5"/>
  <c r="F701" i="5"/>
  <c r="R701" i="5"/>
  <c r="G701" i="5"/>
  <c r="J701" i="5"/>
  <c r="H701" i="5"/>
  <c r="E709" i="5"/>
  <c r="X709" i="5" s="1"/>
  <c r="J709" i="5"/>
  <c r="H709" i="5"/>
  <c r="G709" i="5"/>
  <c r="I709" i="5"/>
  <c r="F709" i="5"/>
  <c r="R709" i="5"/>
  <c r="E717" i="5"/>
  <c r="X717" i="5" s="1"/>
  <c r="I717" i="5"/>
  <c r="F717" i="5"/>
  <c r="J717" i="5"/>
  <c r="R717" i="5"/>
  <c r="H717" i="5"/>
  <c r="G717" i="5"/>
  <c r="E725" i="5"/>
  <c r="X725" i="5" s="1"/>
  <c r="G725" i="5"/>
  <c r="J725" i="5"/>
  <c r="R725" i="5"/>
  <c r="F725" i="5"/>
  <c r="H725" i="5"/>
  <c r="I725" i="5"/>
  <c r="E733" i="5"/>
  <c r="X733" i="5" s="1"/>
  <c r="G733" i="5"/>
  <c r="J733" i="5"/>
  <c r="F733" i="5"/>
  <c r="H733" i="5"/>
  <c r="R733" i="5"/>
  <c r="I733" i="5"/>
  <c r="E741" i="5"/>
  <c r="X741" i="5" s="1"/>
  <c r="F741" i="5"/>
  <c r="R741" i="5"/>
  <c r="G741" i="5"/>
  <c r="J741" i="5"/>
  <c r="H741" i="5"/>
  <c r="I741" i="5"/>
  <c r="E749" i="5"/>
  <c r="X749" i="5" s="1"/>
  <c r="G749" i="5"/>
  <c r="I749" i="5"/>
  <c r="R749" i="5"/>
  <c r="F749" i="5"/>
  <c r="J749" i="5"/>
  <c r="H749" i="5"/>
  <c r="E757" i="5"/>
  <c r="X757" i="5" s="1"/>
  <c r="H757" i="5"/>
  <c r="R757" i="5"/>
  <c r="I757" i="5"/>
  <c r="G757" i="5"/>
  <c r="F757" i="5"/>
  <c r="J757" i="5"/>
  <c r="E765" i="5"/>
  <c r="X765" i="5" s="1"/>
  <c r="F765" i="5"/>
  <c r="H765" i="5"/>
  <c r="J765" i="5"/>
  <c r="R765" i="5"/>
  <c r="I765" i="5"/>
  <c r="G765" i="5"/>
  <c r="E773" i="5"/>
  <c r="X773" i="5" s="1"/>
  <c r="R773" i="5"/>
  <c r="G773" i="5"/>
  <c r="H773" i="5"/>
  <c r="J773" i="5"/>
  <c r="F773" i="5"/>
  <c r="I773" i="5"/>
  <c r="E781" i="5"/>
  <c r="X781" i="5" s="1"/>
  <c r="J781" i="5"/>
  <c r="H781" i="5"/>
  <c r="R781" i="5"/>
  <c r="I781" i="5"/>
  <c r="G781" i="5"/>
  <c r="F781" i="5"/>
  <c r="E789" i="5"/>
  <c r="X789" i="5" s="1"/>
  <c r="H789" i="5"/>
  <c r="J789" i="5"/>
  <c r="I789" i="5"/>
  <c r="G789" i="5"/>
  <c r="R789" i="5"/>
  <c r="F789" i="5"/>
  <c r="E797" i="5"/>
  <c r="X797" i="5" s="1"/>
  <c r="G797" i="5"/>
  <c r="H797" i="5"/>
  <c r="F797" i="5"/>
  <c r="J797" i="5"/>
  <c r="R797" i="5"/>
  <c r="I797" i="5"/>
  <c r="E805" i="5"/>
  <c r="X805" i="5" s="1"/>
  <c r="J805" i="5"/>
  <c r="R805" i="5"/>
  <c r="G805" i="5"/>
  <c r="I805" i="5"/>
  <c r="H805" i="5"/>
  <c r="F805" i="5"/>
  <c r="E813" i="5"/>
  <c r="X813" i="5" s="1"/>
  <c r="H813" i="5"/>
  <c r="F813" i="5"/>
  <c r="G813" i="5"/>
  <c r="J813" i="5"/>
  <c r="I813" i="5"/>
  <c r="R813" i="5"/>
  <c r="E821" i="5"/>
  <c r="X821" i="5" s="1"/>
  <c r="G821" i="5"/>
  <c r="H821" i="5"/>
  <c r="F821" i="5"/>
  <c r="I821" i="5"/>
  <c r="R821" i="5"/>
  <c r="J821" i="5"/>
  <c r="E829" i="5"/>
  <c r="X829" i="5" s="1"/>
  <c r="H829" i="5"/>
  <c r="G829" i="5"/>
  <c r="R829" i="5"/>
  <c r="J829" i="5"/>
  <c r="F829" i="5"/>
  <c r="I829" i="5"/>
  <c r="E837" i="5"/>
  <c r="X837" i="5" s="1"/>
  <c r="I837" i="5"/>
  <c r="F837" i="5"/>
  <c r="J837" i="5"/>
  <c r="H837" i="5"/>
  <c r="G837" i="5"/>
  <c r="R837" i="5"/>
  <c r="E845" i="5"/>
  <c r="X845" i="5" s="1"/>
  <c r="G845" i="5"/>
  <c r="F845" i="5"/>
  <c r="I845" i="5"/>
  <c r="J845" i="5"/>
  <c r="R845" i="5"/>
  <c r="H845" i="5"/>
  <c r="E853" i="5"/>
  <c r="X853" i="5" s="1"/>
  <c r="H853" i="5"/>
  <c r="R853" i="5"/>
  <c r="F853" i="5"/>
  <c r="J853" i="5"/>
  <c r="I853" i="5"/>
  <c r="G853" i="5"/>
  <c r="E861" i="5"/>
  <c r="X861" i="5" s="1"/>
  <c r="H861" i="5"/>
  <c r="F861" i="5"/>
  <c r="R861" i="5"/>
  <c r="G861" i="5"/>
  <c r="I861" i="5"/>
  <c r="J861" i="5"/>
  <c r="E869" i="5"/>
  <c r="X869" i="5" s="1"/>
  <c r="R869" i="5"/>
  <c r="H869" i="5"/>
  <c r="I869" i="5"/>
  <c r="J869" i="5"/>
  <c r="F869" i="5"/>
  <c r="G869" i="5"/>
  <c r="E877" i="5"/>
  <c r="X877" i="5" s="1"/>
  <c r="I877" i="5"/>
  <c r="F877" i="5"/>
  <c r="R877" i="5"/>
  <c r="H877" i="5"/>
  <c r="G877" i="5"/>
  <c r="J877" i="5"/>
  <c r="E885" i="5"/>
  <c r="X885" i="5" s="1"/>
  <c r="G885" i="5"/>
  <c r="F885" i="5"/>
  <c r="R885" i="5"/>
  <c r="J885" i="5"/>
  <c r="I885" i="5"/>
  <c r="H885" i="5"/>
  <c r="E893" i="5"/>
  <c r="X893" i="5" s="1"/>
  <c r="I893" i="5"/>
  <c r="J893" i="5"/>
  <c r="F893" i="5"/>
  <c r="G893" i="5"/>
  <c r="R893" i="5"/>
  <c r="H893" i="5"/>
  <c r="E901" i="5"/>
  <c r="X901" i="5" s="1"/>
  <c r="H901" i="5"/>
  <c r="G901" i="5"/>
  <c r="I901" i="5"/>
  <c r="F901" i="5"/>
  <c r="J901" i="5"/>
  <c r="R901" i="5"/>
  <c r="Y46" i="4"/>
  <c r="Z49" i="4"/>
  <c r="AA49" i="4" s="1"/>
  <c r="Y47" i="4"/>
  <c r="Y48" i="4"/>
  <c r="Z48" i="4" s="1"/>
  <c r="AA48" i="4" s="1"/>
  <c r="AB50" i="4"/>
  <c r="AC50" i="4" s="1"/>
  <c r="AB51" i="4"/>
  <c r="AC51" i="4" s="1"/>
  <c r="W45" i="4"/>
  <c r="X42" i="4"/>
  <c r="Y42" i="4" s="1"/>
  <c r="X43" i="4"/>
  <c r="D66" i="6"/>
  <c r="C66" i="6"/>
  <c r="F88" i="6"/>
  <c r="H88" i="6" s="1"/>
  <c r="H77" i="6"/>
  <c r="F65" i="6"/>
  <c r="H54" i="6"/>
  <c r="F75" i="6"/>
  <c r="H64" i="6"/>
  <c r="H63" i="6"/>
  <c r="F74" i="6"/>
  <c r="C111" i="6"/>
  <c r="H73" i="6"/>
  <c r="F84" i="6"/>
  <c r="H84" i="6" s="1"/>
  <c r="C109" i="6"/>
  <c r="F96" i="6"/>
  <c r="H96" i="6" s="1"/>
  <c r="H95" i="6"/>
  <c r="D72" i="6"/>
  <c r="C72" i="6"/>
  <c r="C115" i="6" l="1"/>
  <c r="D117" i="6"/>
  <c r="C117" i="6"/>
  <c r="D119" i="6"/>
  <c r="C119" i="6"/>
  <c r="D118" i="6"/>
  <c r="C118" i="6"/>
  <c r="D116" i="6"/>
  <c r="C116" i="6"/>
  <c r="X25" i="5"/>
  <c r="G124" i="6" a="1"/>
  <c r="G124" i="6" s="1"/>
  <c r="AB48" i="4"/>
  <c r="AC48" i="4" s="1"/>
  <c r="AB49" i="4"/>
  <c r="AC49" i="4" s="1"/>
  <c r="Y43" i="4"/>
  <c r="Z43" i="4" s="1"/>
  <c r="X45" i="4"/>
  <c r="Y45" i="4" s="1"/>
  <c r="X44" i="4"/>
  <c r="Y44" i="4" s="1"/>
  <c r="Z46" i="4"/>
  <c r="AA46" i="4" s="1"/>
  <c r="Z47" i="4"/>
  <c r="AA47" i="4" s="1"/>
  <c r="Z42" i="4"/>
  <c r="AA42" i="4" s="1"/>
  <c r="D88" i="6"/>
  <c r="C88" i="6"/>
  <c r="D77" i="6"/>
  <c r="C77" i="6"/>
  <c r="D54" i="6"/>
  <c r="C54" i="6"/>
  <c r="H65" i="6"/>
  <c r="F76" i="6"/>
  <c r="C64" i="6"/>
  <c r="D64" i="6"/>
  <c r="F86" i="6"/>
  <c r="H86" i="6" s="1"/>
  <c r="H75" i="6"/>
  <c r="F85" i="6"/>
  <c r="H85" i="6" s="1"/>
  <c r="H74" i="6"/>
  <c r="D63" i="6"/>
  <c r="C63" i="6"/>
  <c r="D84" i="6"/>
  <c r="C84" i="6"/>
  <c r="D73" i="6"/>
  <c r="C73" i="6"/>
  <c r="C95" i="6"/>
  <c r="D95" i="6"/>
  <c r="C96" i="6"/>
  <c r="D96" i="6"/>
  <c r="H124" i="6" l="1"/>
  <c r="D124" i="6" s="1"/>
  <c r="C124" i="6"/>
  <c r="Z44" i="4"/>
  <c r="Z45" i="4"/>
  <c r="AA45" i="4" s="1"/>
  <c r="AB45" i="4" s="1"/>
  <c r="AB46" i="4"/>
  <c r="AB47" i="4"/>
  <c r="AC47" i="4" s="1"/>
  <c r="H76" i="6"/>
  <c r="F87" i="6"/>
  <c r="H87" i="6" s="1"/>
  <c r="D65" i="6"/>
  <c r="C65" i="6"/>
  <c r="C75" i="6"/>
  <c r="D75" i="6"/>
  <c r="D86" i="6"/>
  <c r="C86" i="6"/>
  <c r="D74" i="6"/>
  <c r="C74" i="6"/>
  <c r="D85" i="6"/>
  <c r="C85" i="6"/>
  <c r="AC46" i="4" l="1"/>
  <c r="AC45" i="4"/>
  <c r="AA43" i="4"/>
  <c r="AA44" i="4"/>
  <c r="AB44" i="4" s="1"/>
  <c r="D87" i="6"/>
  <c r="C87" i="6"/>
  <c r="D76" i="6"/>
  <c r="C76" i="6"/>
  <c r="H125" i="6"/>
  <c r="D2" i="6" s="1"/>
  <c r="AC44" i="4" l="1"/>
  <c r="AB42" i="4"/>
  <c r="AC42" i="4" s="1"/>
  <c r="AB43" i="4"/>
  <c r="AC4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<sst xmlns="http://schemas.openxmlformats.org/spreadsheetml/2006/main" count="28910" uniqueCount="20330">
  <si>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</si>
  <si>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</si>
  <si>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</si>
  <si>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</si>
  <si>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</si>
  <si>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</si>
  <si>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</si>
  <si>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</si>
  <si>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</si>
  <si>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</si>
  <si>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</si>
  <si>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</si>
  <si>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</si>
  <si>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</si>
  <si>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</si>
  <si>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</si>
  <si>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</si>
  <si>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</si>
  <si>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</si>
  <si>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</si>
  <si>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</si>
  <si>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</si>
  <si>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</si>
  <si>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</si>
  <si>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</si>
  <si>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</si>
  <si>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</si>
  <si>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</si>
  <si>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</si>
  <si>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</si>
  <si>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</si>
  <si>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</si>
  <si>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</si>
  <si>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</si>
  <si>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</si>
  <si>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</si>
  <si>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</si>
  <si>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</si>
  <si>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</si>
  <si>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</si>
  <si>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</si>
  <si>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</si>
  <si>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</si>
  <si>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</si>
  <si>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</si>
  <si>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</si>
  <si>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</si>
  <si>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</si>
  <si>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</si>
  <si>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</si>
  <si>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</si>
  <si>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</si>
  <si>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</si>
  <si>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</si>
  <si>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</si>
  <si>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</si>
  <si>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</si>
  <si>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</si>
  <si>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</si>
  <si>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</si>
  <si>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</si>
  <si>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</si>
  <si>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</si>
  <si>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</si>
  <si>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</si>
  <si>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</si>
  <si>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</si>
  <si>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</si>
  <si>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</si>
  <si>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</si>
  <si>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</si>
  <si>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</si>
  <si>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</si>
  <si>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</si>
  <si>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</si>
  <si>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</si>
  <si>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</si>
  <si>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</si>
  <si>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</si>
  <si>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</si>
  <si>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</si>
  <si>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</si>
  <si>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</si>
  <si>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</si>
  <si>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</si>
  <si>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</si>
  <si>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</si>
  <si>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</si>
  <si>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</si>
  <si>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</si>
  <si>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</si>
  <si>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</si>
  <si>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</si>
  <si>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</si>
  <si>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</si>
  <si>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</si>
  <si>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</si>
  <si>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</si>
  <si>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</si>
  <si>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</si>
  <si>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</si>
  <si>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</si>
  <si>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</si>
  <si>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</si>
  <si>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</si>
  <si>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</si>
  <si>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</si>
  <si>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</si>
  <si>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</si>
  <si>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</si>
  <si>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</si>
  <si>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</si>
  <si>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</si>
  <si>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</si>
  <si>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</si>
  <si>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</si>
  <si>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</si>
  <si>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</si>
  <si>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</si>
  <si>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</si>
  <si>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</si>
  <si>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</si>
  <si>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</si>
  <si>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</si>
  <si>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</si>
  <si>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</si>
  <si>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</si>
  <si>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</si>
  <si>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</si>
  <si>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</si>
  <si>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</si>
  <si>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</si>
  <si>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</si>
  <si>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</si>
  <si>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</si>
  <si>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</si>
  <si>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</si>
  <si>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</si>
  <si>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</si>
  <si>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</si>
  <si>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</si>
  <si>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</si>
  <si>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</si>
  <si>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</si>
  <si>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</si>
  <si>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</si>
  <si>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</si>
  <si>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</si>
  <si>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</si>
  <si>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</si>
  <si>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</si>
  <si>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</si>
  <si>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</si>
  <si>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</si>
  <si>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</si>
  <si>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</si>
  <si>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</si>
  <si>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</si>
  <si>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</si>
  <si>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</si>
  <si>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</si>
  <si>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</si>
  <si>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</si>
  <si>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</si>
  <si>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</si>
  <si>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</si>
  <si>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</si>
  <si>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</si>
  <si>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</si>
  <si>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</si>
  <si>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</si>
  <si>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</si>
  <si>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</si>
  <si>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</si>
  <si>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</si>
  <si>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</si>
  <si>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</si>
  <si>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</si>
  <si>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</si>
  <si>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</si>
  <si>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</si>
  <si>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</si>
  <si>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</si>
  <si>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</si>
  <si>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</si>
  <si>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</si>
  <si>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</si>
  <si>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</si>
  <si>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</si>
  <si>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</si>
  <si>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</si>
  <si>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</si>
  <si>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</si>
  <si>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</si>
  <si>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</si>
  <si>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</si>
  <si>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</si>
  <si>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</si>
  <si>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</si>
  <si>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</si>
  <si>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</si>
  <si>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</si>
  <si>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</si>
  <si>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</si>
  <si>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</si>
  <si>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</si>
  <si>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</si>
  <si>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</si>
  <si>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</si>
  <si>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</si>
  <si>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</si>
  <si>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</si>
  <si>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</si>
  <si>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</si>
  <si>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</si>
  <si>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</si>
  <si>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</si>
  <si>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</si>
  <si>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</si>
  <si>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</si>
  <si>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</si>
  <si>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</si>
  <si>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</si>
  <si>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</si>
  <si>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</si>
  <si>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</si>
  <si>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</si>
  <si>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</si>
  <si>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</si>
  <si>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</si>
  <si>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</si>
  <si>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</si>
  <si>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</si>
  <si>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</si>
  <si>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</si>
  <si>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</si>
  <si>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</si>
  <si>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</si>
  <si>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</si>
  <si>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</si>
  <si>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</si>
  <si>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</si>
  <si>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</si>
  <si>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</si>
  <si>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</si>
  <si>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</si>
  <si>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</si>
  <si>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</si>
  <si>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</si>
  <si>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</si>
  <si>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</si>
  <si>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</si>
  <si>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</si>
  <si>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</si>
  <si>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</si>
  <si>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</si>
  <si>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</si>
  <si>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</si>
  <si>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</si>
  <si>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</si>
  <si>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</si>
  <si>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</si>
  <si>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</si>
  <si>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</si>
  <si>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</si>
  <si>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</si>
  <si>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</si>
  <si>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</si>
  <si>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</si>
  <si>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</si>
  <si>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</si>
  <si>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</si>
  <si>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</si>
  <si>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</si>
  <si>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</si>
  <si>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</si>
  <si>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</si>
  <si>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</si>
  <si>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</si>
  <si>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</si>
  <si>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</si>
  <si>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</si>
  <si>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</si>
  <si>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</si>
  <si>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</si>
  <si>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</si>
  <si>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</si>
  <si>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</si>
  <si>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</si>
  <si>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</si>
  <si>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</si>
  <si>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</si>
  <si>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</si>
  <si>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</si>
  <si>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</si>
  <si>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</si>
  <si>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</si>
  <si>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</si>
  <si>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</si>
  <si>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</si>
  <si>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</si>
  <si>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</si>
  <si>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</si>
  <si>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</si>
  <si>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</si>
  <si>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</si>
  <si>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</si>
  <si>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</si>
  <si>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</si>
  <si>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</si>
  <si>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</si>
  <si>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</si>
  <si>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</si>
  <si>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</si>
  <si>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</si>
  <si>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</si>
  <si>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</si>
  <si>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</si>
  <si>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</si>
  <si>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</si>
  <si>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</si>
  <si>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</si>
  <si>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</si>
  <si>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</si>
  <si>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</si>
  <si>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</si>
  <si>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</si>
  <si>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</si>
  <si>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</si>
  <si>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</si>
  <si>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</si>
  <si>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</si>
  <si>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</si>
  <si>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</si>
  <si>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</si>
  <si>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</si>
  <si>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</si>
  <si>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</si>
  <si>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</si>
  <si>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</si>
  <si>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</si>
  <si>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</si>
  <si>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</si>
  <si>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</si>
  <si>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</si>
  <si>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</si>
  <si>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</si>
  <si>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</si>
  <si>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</si>
  <si>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</si>
  <si>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</si>
  <si>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</si>
  <si>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</si>
  <si>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</si>
  <si>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</si>
  <si>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</si>
  <si>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</si>
  <si>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</si>
  <si>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</si>
  <si>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</si>
  <si>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</si>
  <si>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</si>
  <si>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</si>
  <si>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</si>
  <si>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</si>
  <si>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</si>
  <si>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</si>
  <si>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</si>
  <si>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</si>
  <si>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</si>
  <si>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</si>
  <si>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</si>
  <si>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</si>
  <si>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</si>
  <si>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</si>
  <si>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</si>
  <si>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</si>
  <si>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</si>
  <si>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</si>
  <si>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</si>
  <si>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</si>
  <si>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</si>
  <si>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</si>
  <si>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</si>
  <si>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</si>
  <si>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</si>
  <si>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</si>
  <si>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</si>
  <si>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</si>
  <si>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</si>
  <si>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</si>
  <si>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</si>
  <si>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</si>
  <si>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</si>
  <si>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</si>
  <si>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</si>
  <si>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</si>
  <si>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</si>
  <si>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</si>
  <si>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</si>
  <si>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</si>
  <si>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</si>
  <si>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</si>
  <si>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</si>
  <si>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</si>
  <si>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</si>
  <si>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</si>
  <si>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</si>
  <si>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</si>
  <si>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</si>
  <si>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</si>
  <si>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</si>
  <si>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</si>
  <si>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</si>
  <si>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</si>
  <si>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</si>
  <si>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</si>
  <si>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</si>
  <si>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</si>
  <si>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</si>
  <si>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</si>
  <si>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</si>
  <si>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</si>
  <si>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</si>
  <si>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</si>
  <si>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</si>
  <si>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</si>
  <si>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</si>
  <si>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</si>
  <si>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</si>
  <si>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</si>
  <si>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</si>
  <si>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</si>
  <si>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</si>
  <si>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</si>
  <si>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</si>
  <si>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</si>
  <si>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</si>
  <si>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</si>
  <si>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</si>
  <si>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</si>
  <si>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</si>
  <si>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</si>
  <si>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</si>
  <si>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</si>
  <si>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</si>
  <si>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</si>
  <si>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</si>
  <si>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</si>
  <si>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</si>
  <si>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</si>
  <si>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</si>
  <si>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</si>
  <si>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</si>
  <si>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</si>
  <si>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</si>
  <si>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</si>
  <si>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</si>
  <si>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</si>
  <si>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</si>
  <si>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</si>
  <si>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</si>
  <si>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</si>
  <si>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</si>
  <si>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</si>
  <si>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</si>
  <si>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</si>
  <si>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</si>
  <si>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</si>
  <si>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</si>
  <si>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</si>
  <si>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</si>
  <si>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</si>
  <si>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</si>
  <si>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</si>
  <si>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</si>
  <si>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</si>
  <si>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</si>
  <si>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</si>
  <si>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</si>
  <si>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</si>
  <si>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</si>
  <si>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</si>
  <si>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</si>
  <si>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</si>
  <si>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</si>
  <si>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</si>
  <si>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</si>
  <si>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</si>
  <si>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</si>
  <si>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</si>
  <si>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</si>
  <si>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</si>
  <si>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</si>
  <si>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</si>
  <si>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</si>
  <si>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</si>
  <si>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</si>
  <si>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</si>
  <si>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</si>
  <si>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</si>
  <si>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</si>
  <si>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</si>
  <si>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</si>
  <si>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</si>
  <si>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</si>
  <si>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</si>
  <si>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</si>
  <si>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</si>
  <si>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</si>
  <si>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</si>
  <si>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</si>
  <si>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</si>
  <si>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</si>
  <si>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</si>
  <si>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</si>
  <si>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</si>
  <si>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</si>
  <si>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</si>
  <si>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</si>
  <si>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</si>
  <si>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</si>
  <si>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</si>
  <si>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</si>
  <si>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</si>
  <si>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</si>
  <si>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</si>
  <si>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</si>
  <si>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</si>
  <si>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</si>
  <si>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</si>
  <si>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</si>
  <si>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</si>
  <si>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</si>
  <si>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</si>
  <si>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</si>
  <si>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</si>
  <si>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</si>
  <si>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</si>
  <si>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</si>
  <si>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</si>
  <si>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</si>
  <si>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</si>
  <si>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</si>
  <si>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</si>
  <si>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</si>
  <si>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</si>
  <si>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</si>
  <si>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</si>
  <si>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</si>
  <si>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</si>
  <si>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</si>
  <si>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</si>
  <si>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</si>
  <si>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</si>
  <si>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</si>
  <si>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</si>
  <si>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</si>
  <si>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</si>
  <si>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</si>
  <si>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</si>
  <si>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</si>
  <si>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</si>
  <si>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</si>
  <si>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</si>
  <si>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</si>
  <si>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</si>
  <si>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</si>
  <si>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</si>
  <si>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</si>
  <si>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</si>
  <si>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</si>
  <si>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</si>
  <si>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</si>
  <si>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</si>
  <si>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</si>
  <si>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</si>
  <si>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</si>
  <si>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</si>
  <si>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</si>
  <si>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</si>
  <si>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</si>
  <si>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</si>
  <si>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</si>
  <si>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</si>
  <si>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</si>
  <si>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</si>
  <si>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</si>
  <si>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</si>
  <si>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</si>
  <si>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</si>
  <si>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</si>
  <si>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</si>
  <si>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</si>
  <si>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</si>
  <si>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</si>
  <si>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</si>
  <si>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</si>
  <si>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</si>
  <si>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</si>
  <si>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</si>
  <si>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</si>
  <si>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</si>
  <si>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</si>
  <si>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</si>
  <si>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</si>
  <si>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</si>
  <si>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</si>
  <si>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</si>
  <si>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</si>
  <si>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</si>
  <si>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</si>
  <si>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</si>
  <si>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</si>
  <si>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</si>
  <si>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</si>
  <si>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</si>
  <si>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</si>
  <si>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</si>
  <si>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</si>
  <si>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</si>
  <si>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</si>
  <si>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</si>
  <si>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</si>
  <si>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</si>
  <si>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</si>
  <si>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</si>
  <si>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</si>
  <si>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</si>
  <si>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</si>
  <si>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</si>
  <si>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</si>
  <si>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</si>
  <si>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</si>
  <si>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</si>
  <si>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</si>
  <si>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</si>
  <si>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</si>
  <si>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</si>
  <si>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</si>
  <si>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</si>
  <si>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</si>
  <si>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</si>
  <si>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</si>
  <si>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</si>
  <si>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</si>
  <si>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</si>
  <si>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</si>
  <si>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</si>
  <si>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</si>
  <si>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</si>
  <si>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</si>
  <si>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</si>
  <si>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</si>
  <si>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</si>
  <si>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</si>
  <si>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</si>
  <si>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</si>
  <si>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</si>
  <si>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</si>
  <si>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</si>
  <si>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</si>
  <si>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</si>
  <si>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</si>
  <si>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</si>
  <si>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</si>
  <si>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</si>
  <si>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</si>
  <si>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</si>
  <si>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</si>
  <si>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</si>
  <si>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</si>
  <si>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</si>
  <si>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</si>
  <si>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</si>
  <si>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</si>
  <si>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</si>
  <si>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</si>
  <si>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</si>
  <si>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</si>
  <si>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</si>
  <si>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</si>
  <si>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</si>
  <si>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</si>
  <si>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</si>
  <si>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</si>
  <si>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</si>
  <si>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</si>
  <si>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</si>
  <si>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</si>
  <si>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</si>
  <si>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</si>
  <si>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</si>
  <si>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</si>
  <si>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</si>
  <si>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</si>
  <si>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</si>
  <si>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</si>
  <si>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</si>
  <si>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</si>
  <si>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</si>
  <si>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</si>
  <si>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</si>
  <si>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</si>
  <si>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</si>
  <si>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</si>
  <si>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</si>
  <si>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</si>
  <si>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</si>
  <si>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</si>
  <si>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</si>
  <si>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</si>
  <si>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</si>
  <si>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</si>
  <si>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</si>
  <si>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</si>
  <si>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</si>
  <si>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</si>
  <si>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</si>
  <si>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</si>
  <si>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</si>
  <si>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</si>
  <si>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</si>
  <si>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</si>
  <si>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</si>
  <si>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</si>
  <si>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</si>
  <si>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</si>
  <si>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</si>
  <si>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</si>
  <si>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</si>
  <si>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</si>
  <si>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</si>
  <si>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</si>
  <si>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</si>
  <si>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</si>
  <si>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</si>
  <si>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</si>
  <si>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</si>
  <si>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</si>
  <si>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</si>
  <si>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</si>
  <si>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</si>
  <si>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</si>
  <si>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</si>
  <si>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</si>
  <si>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</si>
  <si>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</si>
  <si>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</si>
  <si>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</si>
  <si>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</si>
  <si>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</si>
  <si>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</si>
  <si>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</si>
  <si>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</si>
  <si>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</si>
  <si>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</si>
  <si>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</si>
  <si>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</si>
  <si>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</si>
  <si>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</si>
  <si>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</si>
  <si>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</si>
  <si>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</si>
  <si>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</si>
  <si>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</si>
  <si>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</si>
  <si>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</si>
  <si>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</si>
  <si>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</si>
  <si>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</si>
  <si>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</si>
  <si>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</si>
  <si>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</si>
  <si>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</si>
  <si>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</si>
  <si>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</si>
  <si>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</si>
  <si>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</si>
  <si>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</si>
  <si>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</si>
  <si>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</si>
  <si>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</si>
  <si>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</si>
  <si>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</si>
  <si>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</si>
  <si>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</si>
  <si>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</si>
  <si>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</si>
  <si>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</si>
  <si>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</si>
  <si>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</si>
  <si>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</si>
  <si>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</si>
  <si>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</si>
  <si>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</si>
  <si>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</si>
  <si>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</si>
  <si>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</si>
  <si>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</si>
  <si>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</si>
  <si>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</si>
  <si>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</si>
  <si>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</si>
  <si>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</si>
  <si>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</si>
  <si>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</si>
  <si>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</si>
  <si>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</si>
  <si>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</si>
  <si>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</si>
  <si>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</si>
  <si>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</si>
  <si>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</si>
  <si>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</si>
  <si>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</si>
  <si>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</si>
  <si>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</si>
  <si>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</si>
  <si>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</si>
  <si>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</si>
  <si>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</si>
  <si>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</si>
  <si>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</si>
  <si>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</si>
  <si>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</si>
  <si>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</si>
  <si>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</si>
  <si>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</si>
  <si>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</si>
  <si>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</si>
  <si>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</si>
  <si>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</si>
  <si>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</si>
  <si>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</si>
  <si>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</si>
  <si>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</si>
  <si>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</si>
  <si>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</si>
  <si>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</si>
  <si>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</si>
  <si>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</si>
  <si>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</si>
  <si>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</si>
  <si>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</si>
  <si>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</si>
  <si>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</si>
  <si>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</si>
  <si>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</si>
  <si>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</si>
  <si>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</si>
  <si>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</si>
  <si>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</si>
  <si>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</si>
  <si>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</si>
  <si>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</si>
  <si>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</si>
  <si>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</si>
  <si>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</si>
  <si>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</si>
  <si>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</si>
  <si>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</si>
  <si>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</si>
  <si>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</si>
  <si>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</si>
  <si>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</si>
  <si>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</si>
  <si>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</si>
  <si>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</si>
  <si>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</si>
  <si>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</si>
  <si>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</si>
  <si>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</si>
  <si>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</si>
  <si>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</si>
  <si>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</si>
  <si>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</si>
  <si>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</si>
  <si>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</si>
  <si>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</si>
  <si>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</si>
  <si>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</si>
  <si>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</si>
  <si>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</si>
  <si>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</si>
  <si>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</si>
  <si>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</si>
  <si>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</si>
  <si>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</si>
  <si>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</si>
  <si>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</si>
  <si>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</si>
  <si>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</si>
  <si>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</si>
  <si>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</si>
  <si>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</si>
  <si>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</si>
  <si>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</si>
  <si>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</si>
  <si>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</si>
  <si>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</si>
  <si>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</si>
  <si>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</si>
  <si>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</si>
  <si>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</si>
  <si>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</si>
  <si>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</si>
  <si>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</si>
  <si>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</si>
  <si>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</si>
  <si>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</si>
  <si>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</si>
  <si>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</si>
  <si>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</si>
  <si>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</si>
  <si>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</si>
  <si>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</si>
  <si>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</si>
  <si>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</si>
  <si>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</si>
  <si>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</si>
  <si>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</si>
  <si>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</si>
  <si>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</si>
  <si>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</si>
  <si>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</si>
  <si>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</si>
  <si>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</si>
  <si>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</si>
  <si>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</si>
  <si>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</si>
  <si>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</si>
  <si>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</si>
  <si>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</si>
  <si>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</si>
  <si>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</si>
  <si>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</si>
  <si>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</si>
  <si>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</si>
  <si>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</si>
  <si>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</si>
  <si>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</si>
  <si>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</si>
  <si>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</si>
  <si>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</si>
  <si>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</si>
  <si>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</si>
  <si>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</si>
  <si>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</si>
  <si>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</si>
  <si>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</si>
  <si>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</si>
  <si>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</si>
  <si>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</si>
  <si>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</si>
  <si>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</si>
  <si>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</si>
  <si>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</si>
  <si>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</si>
  <si>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</si>
  <si>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</si>
  <si>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</si>
  <si>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</si>
  <si>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</si>
  <si>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</si>
  <si>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</si>
  <si>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</si>
  <si>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</si>
  <si>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</si>
  <si>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</si>
  <si>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</si>
  <si>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</si>
  <si>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</si>
  <si>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</si>
  <si>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</si>
  <si>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</si>
  <si>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</si>
  <si>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</si>
  <si>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</si>
  <si>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</si>
  <si>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</si>
  <si>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</si>
  <si>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</si>
  <si>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</si>
  <si>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</si>
  <si>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</si>
  <si>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</si>
  <si>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</si>
  <si>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</si>
  <si>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</si>
  <si>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</si>
  <si>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</si>
  <si>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</si>
  <si>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</si>
  <si>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</si>
  <si>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</si>
  <si>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</si>
  <si>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</si>
  <si>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</si>
  <si>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</si>
  <si>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</si>
  <si>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</si>
  <si>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</si>
  <si>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</si>
  <si>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</si>
  <si>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</si>
  <si>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</si>
  <si>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</si>
  <si>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</si>
  <si>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</si>
  <si>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</si>
  <si>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</si>
  <si>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</si>
  <si>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</si>
  <si>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</si>
  <si>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</si>
  <si>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</si>
  <si>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</si>
  <si>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</si>
  <si>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</si>
  <si>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</si>
  <si>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</si>
  <si>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</si>
  <si>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</si>
  <si>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</si>
  <si>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</si>
  <si>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</si>
  <si>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</si>
  <si>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</si>
  <si>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</si>
  <si>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</si>
  <si>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</si>
  <si>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</si>
  <si>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</si>
  <si>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</si>
  <si>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</si>
  <si>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</si>
  <si>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</si>
  <si>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</si>
  <si>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</si>
  <si>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</si>
  <si>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</si>
  <si>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</si>
  <si>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</si>
  <si>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</si>
  <si>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</si>
  <si>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</si>
  <si>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</si>
  <si>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</si>
  <si>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</si>
  <si>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</si>
  <si>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</si>
  <si>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</si>
  <si>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</si>
  <si>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</si>
  <si>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</si>
  <si>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</si>
  <si>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</si>
  <si>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</si>
  <si>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</si>
  <si>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</si>
  <si>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</si>
  <si>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</si>
  <si>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</si>
  <si>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</si>
  <si>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</si>
  <si>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</si>
  <si>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</si>
  <si>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</si>
  <si>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</si>
  <si>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</si>
  <si>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</si>
  <si>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</si>
  <si>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</si>
  <si>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</si>
  <si>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</si>
  <si>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</si>
  <si>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</si>
  <si>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</si>
  <si>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</si>
  <si>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</si>
  <si>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</si>
  <si>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</si>
  <si>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</si>
  <si>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</si>
  <si>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</si>
  <si>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</si>
  <si>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</si>
  <si>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</si>
  <si>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</si>
  <si>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</si>
  <si>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</si>
  <si>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</si>
  <si>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</si>
  <si>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</si>
  <si>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</si>
  <si>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</si>
  <si>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</si>
  <si>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</si>
  <si>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</si>
  <si>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</si>
  <si>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</si>
  <si>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</si>
  <si>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</si>
  <si>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</si>
  <si>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</si>
  <si>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</si>
  <si>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</si>
  <si>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</si>
  <si>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</si>
  <si>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</si>
  <si>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</si>
  <si>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</si>
  <si>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</si>
  <si>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</si>
  <si>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</si>
  <si>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</si>
  <si>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</si>
  <si>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</si>
  <si>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</si>
  <si>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</si>
  <si>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</si>
  <si>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</si>
  <si>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</si>
  <si>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</si>
  <si>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</si>
  <si>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</si>
  <si>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</si>
  <si>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</si>
  <si>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</si>
  <si>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</si>
  <si>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</si>
  <si>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</si>
  <si>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</si>
  <si>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</si>
  <si>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</si>
  <si>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</si>
  <si>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</si>
  <si>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</si>
  <si>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</si>
  <si>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</si>
  <si>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</si>
  <si>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</si>
  <si>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</si>
  <si>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</si>
  <si>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</si>
  <si>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</si>
  <si>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</si>
  <si>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</si>
  <si>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</si>
  <si>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</si>
  <si>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</si>
  <si>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</si>
  <si>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</si>
  <si>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</si>
  <si>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</si>
  <si>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</si>
  <si>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</si>
  <si>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</si>
  <si>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</si>
  <si>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</si>
  <si>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</si>
  <si>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</si>
  <si>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</si>
  <si>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</si>
  <si>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</si>
  <si>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</si>
  <si>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</si>
  <si>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</si>
  <si>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</si>
  <si>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</si>
  <si>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</si>
  <si>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</si>
  <si>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</si>
  <si>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</si>
  <si>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</si>
  <si>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</si>
  <si>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</si>
  <si>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</si>
  <si>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</si>
  <si>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</si>
  <si>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</si>
  <si>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</si>
  <si>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</si>
  <si>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</si>
  <si>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</si>
  <si>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</si>
  <si>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</si>
  <si>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</si>
  <si>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</si>
  <si>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</si>
  <si>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</si>
  <si>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</si>
  <si>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</si>
  <si>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</si>
  <si>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</si>
  <si>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</si>
  <si>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</si>
  <si>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</si>
  <si>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</si>
  <si>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</si>
  <si>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</si>
  <si>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</si>
  <si>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</si>
  <si>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</si>
  <si>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</si>
  <si>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</si>
  <si>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</si>
  <si>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</si>
  <si>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</si>
  <si>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</si>
  <si>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</si>
  <si>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</si>
  <si>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</si>
  <si>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</si>
  <si>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</si>
  <si>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</si>
  <si>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</si>
  <si>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</si>
  <si>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</si>
  <si>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</si>
  <si>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</si>
  <si>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</si>
  <si>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</si>
  <si>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</si>
  <si>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</si>
  <si>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</si>
  <si>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</si>
  <si>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</si>
  <si>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</si>
  <si>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</si>
  <si>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</si>
  <si>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</si>
  <si>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</si>
  <si>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</si>
  <si>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</si>
  <si>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</si>
  <si>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</si>
  <si>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</si>
  <si>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</si>
  <si>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</si>
  <si>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</si>
  <si>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</si>
  <si>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</si>
  <si>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</si>
  <si>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</si>
  <si>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</si>
  <si>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</si>
  <si>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</si>
  <si>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</si>
  <si>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</si>
  <si>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</si>
  <si>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</si>
  <si>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</si>
  <si>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</si>
  <si>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</si>
  <si>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</si>
  <si>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</si>
  <si>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</si>
  <si>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</si>
  <si>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</si>
  <si>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</si>
  <si>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</si>
  <si>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</si>
  <si>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</si>
  <si>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</si>
  <si>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</si>
  <si>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</si>
  <si>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</si>
  <si>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</si>
  <si>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</si>
  <si>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</si>
  <si>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</si>
  <si>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</si>
  <si>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</si>
  <si>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</si>
  <si>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</si>
  <si>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</si>
  <si>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</si>
  <si>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</si>
  <si>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</si>
  <si>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</si>
  <si>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</si>
  <si>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</si>
  <si>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</si>
  <si>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</si>
  <si>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</si>
  <si>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</si>
  <si>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</si>
  <si>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</si>
  <si>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</si>
  <si>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</si>
  <si>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</si>
  <si>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</si>
  <si>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</si>
  <si>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</si>
  <si>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</si>
  <si>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</si>
  <si>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</si>
  <si>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</si>
  <si>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</si>
  <si>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</si>
  <si>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</si>
  <si>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</si>
  <si>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</si>
  <si>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</si>
  <si>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</si>
  <si>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</si>
  <si>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</si>
  <si>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</si>
  <si>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</si>
  <si>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</si>
  <si>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</si>
  <si>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</si>
  <si>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</si>
  <si>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</si>
  <si>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</si>
  <si>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</si>
  <si>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</si>
  <si>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</si>
  <si>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</si>
  <si>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</si>
  <si>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</si>
  <si>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</si>
  <si>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</si>
  <si>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</si>
  <si>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</si>
  <si>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</si>
  <si>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</si>
  <si>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</si>
  <si>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</si>
  <si>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</si>
  <si>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</si>
  <si>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</si>
  <si>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</si>
  <si>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</si>
  <si>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</si>
  <si>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</si>
  <si>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</si>
  <si>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</si>
  <si>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</si>
  <si>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</si>
  <si>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</si>
  <si>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</si>
  <si>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</si>
  <si>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</si>
  <si>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</si>
  <si>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</si>
  <si>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</si>
  <si>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</si>
  <si>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</si>
  <si>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</si>
  <si>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</si>
  <si>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</si>
  <si>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</si>
  <si>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</si>
  <si>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</si>
  <si>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</si>
  <si>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</si>
  <si>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</si>
  <si>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</si>
  <si>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</si>
  <si>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</si>
  <si>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</si>
  <si>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</si>
  <si>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</si>
  <si>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</si>
  <si>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</si>
  <si>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</si>
  <si>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</si>
  <si>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</si>
  <si>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</si>
  <si>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</si>
  <si>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</si>
  <si>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</si>
  <si>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</si>
  <si>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</si>
  <si>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</si>
  <si>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</si>
  <si>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</si>
  <si>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</si>
  <si>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</si>
  <si>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</si>
  <si>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</si>
  <si>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</si>
  <si>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</si>
  <si>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</si>
  <si>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</si>
  <si>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</si>
  <si>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</si>
  <si>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</si>
  <si>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</si>
  <si>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</si>
  <si>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</si>
  <si>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</si>
  <si>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</si>
  <si>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</si>
  <si>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</si>
  <si>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</si>
  <si>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</si>
  <si>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</si>
  <si>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</si>
  <si>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</si>
  <si>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</si>
  <si>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</si>
  <si>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</si>
  <si>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</si>
  <si>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</si>
  <si>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</si>
  <si>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</si>
  <si>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</si>
  <si>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</si>
  <si>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</si>
  <si>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</si>
  <si>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</si>
  <si>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</si>
  <si>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</si>
  <si>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</si>
  <si>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</si>
  <si>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</si>
  <si>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</si>
  <si>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</si>
  <si>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</si>
  <si>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</si>
  <si>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</si>
  <si>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</si>
  <si>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</si>
  <si>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</si>
  <si>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</si>
  <si>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</si>
  <si>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</si>
  <si>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</si>
  <si>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</si>
  <si>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</si>
  <si>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</si>
  <si>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</si>
  <si>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</si>
  <si>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</si>
  <si>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</si>
  <si>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</si>
  <si>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</si>
  <si>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</si>
  <si>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</si>
  <si>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</si>
  <si>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</si>
  <si>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</si>
  <si>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</si>
  <si>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</si>
  <si>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</si>
  <si>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</si>
  <si>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</si>
  <si>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</si>
  <si>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</si>
  <si>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</si>
  <si>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</si>
  <si>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</si>
  <si>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</si>
  <si>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</si>
  <si>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</si>
  <si>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</si>
  <si>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</si>
  <si>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</si>
  <si>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</si>
  <si>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</si>
  <si>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</si>
  <si>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</si>
  <si>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</si>
  <si>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</si>
  <si>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</si>
  <si>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</si>
  <si>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</si>
  <si>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</si>
  <si>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</si>
  <si>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</si>
  <si>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</si>
  <si>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</si>
  <si>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</si>
  <si>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</si>
  <si>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</si>
  <si>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</si>
  <si>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</si>
  <si>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</si>
  <si>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</si>
  <si>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</si>
  <si>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</si>
  <si>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</si>
  <si>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</si>
  <si>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</si>
  <si>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</si>
  <si>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</si>
  <si>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</si>
  <si>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</si>
  <si>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</si>
  <si>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</si>
  <si>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</si>
  <si>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</si>
  <si>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</si>
  <si>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</si>
  <si>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</si>
  <si>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</si>
  <si>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</si>
  <si>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</si>
  <si>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</si>
  <si>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</si>
  <si>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</si>
  <si>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</si>
  <si>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</si>
  <si>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</si>
  <si>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</si>
  <si>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</si>
  <si>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</si>
  <si>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</si>
  <si>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</si>
  <si>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</si>
  <si>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</si>
  <si>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</si>
  <si>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</si>
  <si>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</si>
  <si>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</si>
  <si>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</si>
  <si>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</si>
  <si>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</si>
  <si>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</si>
  <si>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</si>
  <si>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</si>
  <si>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</si>
  <si>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</si>
  <si>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</si>
  <si>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</si>
  <si>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</si>
  <si>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</si>
  <si>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</si>
  <si>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</si>
  <si>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</si>
  <si>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</si>
  <si>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</si>
  <si>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</si>
  <si>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</si>
  <si>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</si>
  <si>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</si>
  <si>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</si>
  <si>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</si>
  <si>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</si>
  <si>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</si>
  <si>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</si>
  <si>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</si>
  <si>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</si>
  <si>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</si>
  <si>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</si>
  <si>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</si>
  <si>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</si>
  <si>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</si>
  <si>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</si>
  <si>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</si>
  <si>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</si>
  <si>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</si>
  <si>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</si>
  <si>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</si>
  <si>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</si>
  <si>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</si>
  <si>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</si>
  <si>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</si>
  <si>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</si>
  <si>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</si>
  <si>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</si>
  <si>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</si>
  <si>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</si>
  <si>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</si>
  <si>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</si>
  <si>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</si>
  <si>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</si>
  <si>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</si>
  <si>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</si>
  <si>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</si>
  <si>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</si>
  <si>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</si>
  <si>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</si>
  <si>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</si>
  <si>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</si>
  <si>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</si>
  <si>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</si>
  <si>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</si>
  <si>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</si>
  <si>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</si>
  <si>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</si>
  <si>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</si>
  <si>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</si>
  <si>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</si>
  <si>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</si>
  <si>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</si>
  <si>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</si>
  <si>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</si>
  <si>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</si>
  <si>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</si>
  <si>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</si>
  <si>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</si>
  <si>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</si>
  <si>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</si>
  <si>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</si>
  <si>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</si>
  <si>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</si>
  <si>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</si>
  <si>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</si>
  <si>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</si>
  <si>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</si>
  <si>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</si>
  <si>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</si>
  <si>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</si>
  <si>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</si>
  <si>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</si>
  <si>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</si>
  <si>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</si>
  <si>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</si>
  <si>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</si>
  <si>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</si>
  <si>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</si>
  <si>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</si>
  <si>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</si>
  <si>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</si>
  <si>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</si>
  <si>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</si>
  <si>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</si>
  <si>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</si>
  <si>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</si>
  <si>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</si>
  <si>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</si>
  <si>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</si>
  <si>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</si>
  <si>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</si>
  <si>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</si>
  <si>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</si>
  <si>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</si>
  <si>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</si>
  <si>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</si>
  <si>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</si>
  <si>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</si>
  <si>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</si>
  <si>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</si>
  <si>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</si>
  <si>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</si>
  <si>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</si>
  <si>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</si>
  <si>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</si>
  <si>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</si>
  <si>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</si>
  <si>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</si>
  <si>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</si>
  <si>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</si>
  <si>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</si>
  <si>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</si>
  <si>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</si>
  <si>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</si>
  <si>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</si>
  <si>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</si>
  <si>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</si>
  <si>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</si>
  <si>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</si>
  <si>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</si>
  <si>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</si>
  <si>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</si>
  <si>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</si>
  <si>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</si>
  <si>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</si>
  <si>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</si>
  <si>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</si>
  <si>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</si>
  <si>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</si>
  <si>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</si>
  <si>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</si>
  <si>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</si>
  <si>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</si>
  <si>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</si>
  <si>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</si>
  <si>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</si>
  <si>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</si>
  <si>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</si>
  <si>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</si>
  <si>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</si>
  <si>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</si>
  <si>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</si>
  <si>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</si>
  <si>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</si>
  <si>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</si>
  <si>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</si>
  <si>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</si>
  <si>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</si>
  <si>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</si>
  <si>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</si>
  <si>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</si>
  <si>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</si>
  <si>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</si>
  <si>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</si>
  <si>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</si>
  <si>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</si>
  <si>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</si>
  <si>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</si>
  <si>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</si>
  <si>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</si>
  <si>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</si>
  <si>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</si>
  <si>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</si>
  <si>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</si>
  <si>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</si>
  <si>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</si>
  <si>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</si>
  <si>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</si>
  <si>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</si>
  <si>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</si>
  <si>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</si>
  <si>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</si>
  <si>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</si>
  <si>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</si>
  <si>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</si>
  <si>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</si>
  <si>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</si>
  <si>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</si>
  <si>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</si>
  <si>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</si>
  <si>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</si>
  <si>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</si>
  <si>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</si>
  <si>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</si>
  <si>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</si>
  <si>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</si>
  <si>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</si>
  <si>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</si>
  <si>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</si>
  <si>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</si>
  <si>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</si>
  <si>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</si>
  <si>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</si>
  <si>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</si>
  <si>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</si>
  <si>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</si>
  <si>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</si>
  <si>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</si>
  <si>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</si>
  <si>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</si>
  <si>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</si>
  <si>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</si>
  <si>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</si>
  <si>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</si>
  <si>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</si>
  <si>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</si>
  <si>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</si>
  <si>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</si>
  <si>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</si>
  <si>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</si>
  <si>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</si>
  <si>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</si>
  <si>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</si>
  <si>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</si>
  <si>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</si>
  <si>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</si>
  <si>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</si>
  <si>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</si>
  <si>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</si>
  <si>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</si>
  <si>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</si>
  <si>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</si>
  <si>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</si>
  <si>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</si>
  <si>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</si>
  <si>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</si>
  <si>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</si>
  <si>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</si>
  <si>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</si>
  <si>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</si>
  <si>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</si>
  <si>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</si>
  <si>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</si>
  <si>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</si>
  <si>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</si>
  <si>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</si>
  <si>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</si>
  <si>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</si>
  <si>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</si>
  <si>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</si>
  <si>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</si>
  <si>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</si>
  <si>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</si>
  <si>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</si>
  <si>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</si>
  <si>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</si>
  <si>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</si>
  <si>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</si>
  <si>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</si>
  <si>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</si>
  <si>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</si>
  <si>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</si>
  <si>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</si>
  <si>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</si>
  <si>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</si>
  <si>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</si>
  <si>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</si>
  <si>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</si>
  <si>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</si>
  <si>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</si>
  <si>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</si>
  <si>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</si>
  <si>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</si>
  <si>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</si>
  <si>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</si>
  <si>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</si>
  <si>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</si>
  <si>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</si>
  <si>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</si>
  <si>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</si>
  <si>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</si>
  <si>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</si>
  <si>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</si>
  <si>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</si>
  <si>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</si>
  <si>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</si>
  <si>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</si>
  <si>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</si>
  <si>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</si>
  <si>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</si>
  <si>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</si>
  <si>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</si>
  <si>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</si>
  <si>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</si>
  <si>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</si>
  <si>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</si>
  <si>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</si>
  <si>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</si>
  <si>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</si>
  <si>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</si>
  <si>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</si>
  <si>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</si>
  <si>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</si>
  <si>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</si>
  <si>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</si>
  <si>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</si>
  <si>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</si>
  <si>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</si>
  <si>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</si>
  <si>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</si>
  <si>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</si>
  <si>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</si>
  <si>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</si>
  <si>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</si>
  <si>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</si>
  <si>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</si>
  <si>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</si>
  <si>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</si>
  <si>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</si>
  <si>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</si>
  <si>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</si>
  <si>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</si>
  <si>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</si>
  <si>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</si>
  <si>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</si>
  <si>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</si>
  <si>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</si>
  <si>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</si>
  <si>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</si>
  <si>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</si>
  <si>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</si>
  <si>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</si>
  <si>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</si>
  <si>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</si>
  <si>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</si>
  <si>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</si>
  <si>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</si>
  <si>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</si>
  <si>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</si>
  <si>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</si>
  <si>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</si>
  <si>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</si>
  <si>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</si>
  <si>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</si>
  <si>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</si>
  <si>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</si>
  <si>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</si>
  <si>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</si>
  <si>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</si>
  <si>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</si>
  <si>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</si>
  <si>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</si>
  <si>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</si>
  <si>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</si>
  <si>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</si>
  <si>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</si>
  <si>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</si>
  <si>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</si>
  <si>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</si>
  <si>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</si>
  <si>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</si>
  <si>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</si>
  <si>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</si>
  <si>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</si>
  <si>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</si>
  <si>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</si>
  <si>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</si>
  <si>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</si>
  <si>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</si>
  <si>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</si>
  <si>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</si>
  <si>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</si>
  <si>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</si>
  <si>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</si>
  <si>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</si>
  <si>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</si>
  <si>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</si>
  <si>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</si>
  <si>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</si>
  <si>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</si>
  <si>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</si>
  <si>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</si>
  <si>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</si>
  <si>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</si>
  <si>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</si>
  <si>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</si>
  <si>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</si>
  <si>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</si>
  <si>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</si>
  <si>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</si>
  <si>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</si>
  <si>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</si>
  <si>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</si>
  <si>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</si>
  <si>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</si>
  <si>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</si>
  <si>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</si>
  <si>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</si>
  <si>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</si>
  <si>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</si>
  <si>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</si>
  <si>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</si>
  <si>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</si>
  <si>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</si>
  <si>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</si>
  <si>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</si>
  <si>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</si>
  <si>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</si>
  <si>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</si>
  <si>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</si>
  <si>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</si>
  <si>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</si>
  <si>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</si>
  <si>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</si>
  <si>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</si>
  <si>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</si>
  <si>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</si>
  <si>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</si>
  <si>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</si>
  <si>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</si>
  <si>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</si>
  <si>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</si>
  <si>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</si>
  <si>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</si>
  <si>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</si>
  <si>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</si>
  <si>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</si>
  <si>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</si>
  <si>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</si>
  <si>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</si>
  <si>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</si>
  <si>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</si>
  <si>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</si>
  <si>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</si>
  <si>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</si>
  <si>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</si>
  <si>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</si>
  <si>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</si>
  <si>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</si>
  <si>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</si>
  <si>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</si>
  <si>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</si>
  <si>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</si>
  <si>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</si>
  <si>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</si>
  <si>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</si>
  <si>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</si>
  <si>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</si>
  <si>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</si>
  <si>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</si>
  <si>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</si>
  <si>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</si>
  <si>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</si>
  <si>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</si>
  <si>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</si>
  <si>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</si>
  <si>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</si>
  <si>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</si>
  <si>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</si>
  <si>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</si>
  <si>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</si>
  <si>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</si>
  <si>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</si>
  <si>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</si>
  <si>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</si>
  <si>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</si>
  <si>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</si>
  <si>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</si>
  <si>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</si>
  <si>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</si>
  <si>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</si>
  <si>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</si>
  <si>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</si>
  <si>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</si>
  <si>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</si>
  <si>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</si>
  <si>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</si>
  <si>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</si>
  <si>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</si>
  <si>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</si>
  <si>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</si>
  <si>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</si>
  <si>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</si>
  <si>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</si>
  <si>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</si>
  <si>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</si>
  <si>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</si>
  <si>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</si>
  <si>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</si>
  <si>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</si>
  <si>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</si>
  <si>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</si>
  <si>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</si>
  <si>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</si>
  <si>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</si>
  <si>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</si>
  <si>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</si>
  <si>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</si>
  <si>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</si>
  <si>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</si>
  <si>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</si>
  <si>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</si>
  <si>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</si>
  <si>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</si>
  <si>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</si>
  <si>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</si>
  <si>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</si>
  <si>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</si>
  <si>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</si>
  <si>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</si>
  <si>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</si>
  <si>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</si>
  <si>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</si>
  <si>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</si>
  <si>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</si>
  <si>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</si>
  <si>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</si>
  <si>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</si>
  <si>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</si>
  <si>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</si>
  <si>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</si>
  <si>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</si>
  <si>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</si>
  <si>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</si>
  <si>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</si>
  <si>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</si>
  <si>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</si>
  <si>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</si>
  <si>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</si>
  <si>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</si>
  <si>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</si>
  <si>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</si>
  <si>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</si>
  <si>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</si>
  <si>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</si>
  <si>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</si>
  <si>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</si>
  <si>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</si>
  <si>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</si>
  <si>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</si>
  <si>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</si>
  <si>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</si>
  <si>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</si>
  <si>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</si>
  <si>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</si>
  <si>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</si>
  <si>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</si>
  <si>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</si>
  <si>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</si>
  <si>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</si>
  <si>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</si>
  <si>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</si>
  <si>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</si>
  <si>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</si>
  <si>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</si>
  <si>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</si>
  <si>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</si>
  <si>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</si>
  <si>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</si>
  <si>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</si>
  <si>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</si>
  <si>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</si>
  <si>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</si>
  <si>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</si>
  <si>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</si>
  <si>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</si>
  <si>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</si>
  <si>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</si>
  <si>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</si>
  <si>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</si>
  <si>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</si>
  <si>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</si>
  <si>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</si>
  <si>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</si>
  <si>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</si>
  <si>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</si>
  <si>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</si>
  <si>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</si>
  <si>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</si>
  <si>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</si>
  <si>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</si>
  <si>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</si>
  <si>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</si>
  <si>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</si>
  <si>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</si>
  <si>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</si>
  <si>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</si>
  <si>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</si>
  <si>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</si>
  <si>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</si>
  <si>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</si>
  <si>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</si>
  <si>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</si>
  <si>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</si>
  <si>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</si>
  <si>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</si>
  <si>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</si>
  <si>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</si>
  <si>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</si>
  <si>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</si>
  <si>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</si>
  <si>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</si>
  <si>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</si>
  <si>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</si>
  <si>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</si>
  <si>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</si>
  <si>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</si>
  <si>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</si>
  <si>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</si>
  <si>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</si>
  <si>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</si>
  <si>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</si>
  <si>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</si>
  <si>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</si>
  <si>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</si>
  <si>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</si>
  <si>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</si>
  <si>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</si>
  <si>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</si>
  <si>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</si>
  <si>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</si>
  <si>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</si>
  <si>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</si>
  <si>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</si>
  <si>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</si>
  <si>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</si>
  <si>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</si>
  <si>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</si>
  <si>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</si>
  <si>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</si>
  <si>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</si>
  <si>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</si>
  <si>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</si>
  <si>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</si>
  <si>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</si>
  <si>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</si>
  <si>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</si>
  <si>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</si>
  <si>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</si>
  <si>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</si>
  <si>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</si>
  <si>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</si>
  <si>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</si>
  <si>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</si>
  <si>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</si>
  <si>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</si>
  <si>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</si>
  <si>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</si>
  <si>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</si>
  <si>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</si>
  <si>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</si>
  <si>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</si>
  <si>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</si>
  <si>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</si>
  <si>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</si>
  <si>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</si>
  <si>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</si>
  <si>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</si>
  <si>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</si>
  <si>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</si>
  <si>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</si>
  <si>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</si>
  <si>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</si>
  <si>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</si>
  <si>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</si>
  <si>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</si>
  <si>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</si>
  <si>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</si>
  <si>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</si>
  <si>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</si>
  <si>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</si>
  <si>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</si>
  <si>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</si>
  <si>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</si>
  <si>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</si>
  <si>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</si>
  <si>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</si>
  <si>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</si>
  <si>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</si>
  <si>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</si>
  <si>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</si>
  <si>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</si>
  <si>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</si>
  <si>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</si>
  <si>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</si>
  <si>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</si>
  <si>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</si>
  <si>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</si>
  <si>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</si>
  <si>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</si>
  <si>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</si>
  <si>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</si>
  <si>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</si>
  <si>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</si>
  <si>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</si>
  <si>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</si>
  <si>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</si>
  <si>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</si>
  <si>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</si>
  <si>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</si>
  <si>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</si>
  <si>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</si>
  <si>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</si>
  <si>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</si>
  <si>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</si>
  <si>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</si>
  <si>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</si>
  <si>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</si>
  <si>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</si>
  <si>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</si>
  <si>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</si>
  <si>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</si>
  <si>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</si>
  <si>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</si>
  <si>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</si>
  <si>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</si>
  <si>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</si>
  <si>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</si>
  <si>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</si>
  <si>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</si>
  <si>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</si>
  <si>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</si>
  <si>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</si>
  <si>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</si>
  <si>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</si>
  <si>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</si>
  <si>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</si>
  <si>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</si>
  <si>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</si>
  <si>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</si>
  <si>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</si>
  <si>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</si>
  <si>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</si>
  <si>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</si>
  <si>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</si>
  <si>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</si>
  <si>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</si>
  <si>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</si>
  <si>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</si>
  <si>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</si>
  <si>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</si>
  <si>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</si>
  <si>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</si>
  <si>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</si>
  <si>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</si>
  <si>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</si>
  <si>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</si>
  <si>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</si>
  <si>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</si>
  <si>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</si>
  <si>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</si>
  <si>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</si>
  <si>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</si>
  <si>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</si>
  <si>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</si>
  <si>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</si>
  <si>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</si>
  <si>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</si>
  <si>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</si>
  <si>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</si>
  <si>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</si>
  <si>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</si>
  <si>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</si>
  <si>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</si>
  <si>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</si>
  <si>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</si>
  <si>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</si>
  <si>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</si>
  <si>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</si>
  <si>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</si>
  <si>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</si>
  <si>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</si>
  <si>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</si>
  <si>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</si>
  <si>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</si>
  <si>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</si>
  <si>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</si>
  <si>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</si>
  <si>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</si>
  <si>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</si>
  <si>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</si>
  <si>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</si>
  <si>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</si>
  <si>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</si>
  <si>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</si>
  <si>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</si>
  <si>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</si>
  <si>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</si>
  <si>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</si>
  <si>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</si>
  <si>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</si>
  <si>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</si>
  <si>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</si>
  <si>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</si>
  <si>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</si>
  <si>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</si>
  <si>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</si>
  <si>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</si>
  <si>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</si>
  <si>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</si>
  <si>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</si>
  <si>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</si>
  <si>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</si>
  <si>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</si>
  <si>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</si>
  <si>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</si>
  <si>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</si>
  <si>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</si>
  <si>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</si>
  <si>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</si>
  <si>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</si>
  <si>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</si>
  <si>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</si>
  <si>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</si>
  <si>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</si>
  <si>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</si>
  <si>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</si>
  <si>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</si>
  <si>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</si>
  <si>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</si>
  <si>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</si>
  <si>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</si>
  <si>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</si>
  <si>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</si>
  <si>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</si>
  <si>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</si>
  <si>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</si>
  <si>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</si>
  <si>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</si>
  <si>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</si>
  <si>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</si>
  <si>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</si>
  <si>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</si>
  <si>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</si>
  <si>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</si>
  <si>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</si>
  <si>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</si>
  <si>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</si>
  <si>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</si>
  <si>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</si>
  <si>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</si>
  <si>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</si>
  <si>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</si>
  <si>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</si>
  <si>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</si>
  <si>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</si>
  <si>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</si>
  <si>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</si>
  <si>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</si>
  <si>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</si>
  <si>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</si>
  <si>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</si>
  <si>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</si>
  <si>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</si>
  <si>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</si>
  <si>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</si>
  <si>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</si>
  <si>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</si>
  <si>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</si>
  <si>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</si>
  <si>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</si>
  <si>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</si>
  <si>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</si>
  <si>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</si>
  <si>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</si>
  <si>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</si>
  <si>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</si>
  <si>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</si>
  <si>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</si>
  <si>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</si>
  <si>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</si>
  <si>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</si>
  <si>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</si>
  <si>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</si>
  <si>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</si>
  <si>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</si>
  <si>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</si>
  <si>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</si>
  <si>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</si>
  <si>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</si>
  <si>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</si>
  <si>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</si>
  <si>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</si>
  <si>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</si>
  <si>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</si>
  <si>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</si>
  <si>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</si>
  <si>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</si>
  <si>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</si>
  <si>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</si>
  <si>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</si>
  <si>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</si>
  <si>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</si>
  <si>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</si>
  <si>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</si>
  <si>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</si>
  <si>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</si>
  <si>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</si>
  <si>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</si>
  <si>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</si>
  <si>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</si>
  <si>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</si>
  <si>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</si>
  <si>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</si>
  <si>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</si>
  <si>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</si>
  <si>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</si>
  <si>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</si>
  <si>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</si>
  <si>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</si>
  <si>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</si>
  <si>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</si>
  <si>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</si>
  <si>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</si>
  <si>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</si>
  <si>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</si>
  <si>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</si>
  <si>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</si>
  <si>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</si>
  <si>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</si>
  <si>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</si>
  <si>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</si>
  <si>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</si>
  <si>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</si>
  <si>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</si>
  <si>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</si>
  <si>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</si>
  <si>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</si>
  <si>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</si>
  <si>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</si>
  <si>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</si>
  <si>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</si>
  <si>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</si>
  <si>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</si>
  <si>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</si>
  <si>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</si>
  <si>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</si>
  <si>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</si>
  <si>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</si>
  <si>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</si>
  <si>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</si>
  <si>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</si>
  <si>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</si>
  <si>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</si>
  <si>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</si>
  <si>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</si>
  <si>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</si>
  <si>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</si>
  <si>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</si>
  <si>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</si>
  <si>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</si>
  <si>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</si>
  <si>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</si>
  <si>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</si>
  <si>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</si>
  <si>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</si>
  <si>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</si>
  <si>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</si>
  <si>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</si>
  <si>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</si>
  <si>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</si>
  <si>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</si>
  <si>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</si>
  <si>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</si>
  <si>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</si>
  <si>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</si>
  <si>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</si>
  <si>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</si>
  <si>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</si>
  <si>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</si>
  <si>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</si>
  <si>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</si>
  <si>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</si>
  <si>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</si>
  <si>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</si>
  <si>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</si>
  <si>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</si>
  <si>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</si>
  <si>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</si>
  <si>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</si>
  <si>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</si>
  <si>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</si>
  <si>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</si>
  <si>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</si>
  <si>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</si>
  <si>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</si>
  <si>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</si>
  <si>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</si>
  <si>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</si>
  <si>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</si>
  <si>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</si>
  <si>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</si>
  <si>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</si>
  <si>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</si>
  <si>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</si>
  <si>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</si>
  <si>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</si>
  <si>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</si>
  <si>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</si>
  <si>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</si>
  <si>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</si>
  <si>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</si>
  <si>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</si>
  <si>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</si>
  <si>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</si>
  <si>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</si>
  <si>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</si>
  <si>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</si>
  <si>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</si>
  <si>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</si>
  <si>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</si>
  <si>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</si>
  <si>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</si>
  <si>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</si>
  <si>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</si>
  <si>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</si>
  <si>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</si>
  <si>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</si>
  <si>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</si>
  <si>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</si>
  <si>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</si>
  <si>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</si>
  <si>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</si>
  <si>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</si>
  <si>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</si>
  <si>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</si>
  <si>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</si>
  <si>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</si>
  <si>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</si>
  <si>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</si>
  <si>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</si>
  <si>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</si>
  <si>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</si>
  <si>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</si>
  <si>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</si>
  <si>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</si>
  <si>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</si>
  <si>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</si>
  <si>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</si>
  <si>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</si>
  <si>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</si>
  <si>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</si>
  <si>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</si>
  <si>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</si>
  <si>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</si>
  <si>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</si>
  <si>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</si>
  <si>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</si>
  <si>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</si>
  <si>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</si>
  <si>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</si>
  <si>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</si>
  <si>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</si>
  <si>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</si>
  <si>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</si>
  <si>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</si>
  <si>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</si>
  <si>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</si>
  <si>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</si>
  <si>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</si>
  <si>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</si>
  <si>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</si>
  <si>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</si>
  <si>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</si>
  <si>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</si>
  <si>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</si>
  <si>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</si>
  <si>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</si>
  <si>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</si>
  <si>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</si>
  <si>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</si>
  <si>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</si>
  <si>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</si>
  <si>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</si>
  <si>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</si>
  <si>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</si>
  <si>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</si>
  <si>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</si>
  <si>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</si>
  <si>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</si>
  <si>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</si>
  <si>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</si>
  <si>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</si>
  <si>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</si>
  <si>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</si>
  <si>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</si>
  <si>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</si>
  <si>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</si>
  <si>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</si>
  <si>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</si>
  <si>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</si>
  <si>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</si>
  <si>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</si>
  <si>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</si>
  <si>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</si>
  <si>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</si>
  <si>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</si>
  <si>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</si>
  <si>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</si>
  <si>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</si>
  <si>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</si>
  <si>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</si>
  <si>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</si>
  <si>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</si>
  <si>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</si>
  <si>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</si>
  <si>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</si>
  <si>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</si>
  <si>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</si>
  <si>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</si>
  <si>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</si>
  <si>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</si>
  <si>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</si>
  <si>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</si>
  <si>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</si>
  <si>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</si>
  <si>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</si>
  <si>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</si>
  <si>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</si>
  <si>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</si>
  <si>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</si>
  <si>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</si>
  <si>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</si>
  <si>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</si>
  <si>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</si>
  <si>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</si>
  <si>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</si>
  <si>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</si>
  <si>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</si>
  <si>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</si>
  <si>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</si>
  <si>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</si>
  <si>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</si>
  <si>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</si>
  <si>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</si>
  <si>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</si>
  <si>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</si>
  <si>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</si>
  <si>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</si>
  <si>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</si>
  <si>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</si>
  <si>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</si>
  <si>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</si>
  <si>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</si>
  <si>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</si>
  <si>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</si>
  <si>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</si>
  <si>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</si>
  <si>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</si>
  <si>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</si>
  <si>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</si>
  <si>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</si>
  <si>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</si>
  <si>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</si>
  <si>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</si>
  <si>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</si>
  <si>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</si>
  <si>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</si>
  <si>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</si>
  <si>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</si>
  <si>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</si>
  <si>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</si>
  <si>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</si>
  <si>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</si>
  <si>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</si>
  <si>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</si>
  <si>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</si>
  <si>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</si>
  <si>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</si>
  <si>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</si>
  <si>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</si>
  <si>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</si>
  <si>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</si>
  <si>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</si>
  <si>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</si>
  <si>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</si>
  <si>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</si>
  <si>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</si>
  <si>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</si>
  <si>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</si>
  <si>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</si>
  <si>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</si>
  <si>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</si>
  <si>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</si>
  <si>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</si>
  <si>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</si>
  <si>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</si>
  <si>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</si>
  <si>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</si>
  <si>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</si>
  <si>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</si>
  <si>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</si>
  <si>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</si>
  <si>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</si>
  <si>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</si>
  <si>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</si>
  <si>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</si>
  <si>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</si>
  <si>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</si>
  <si>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</si>
  <si>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</si>
  <si>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</si>
  <si>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</si>
  <si>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</si>
  <si>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</si>
  <si>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</si>
  <si>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</si>
  <si>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</si>
  <si>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</si>
  <si>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</si>
  <si>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</si>
  <si>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</si>
  <si>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</si>
  <si>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</si>
  <si>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</si>
  <si>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</si>
  <si>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</si>
  <si>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</si>
  <si>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</si>
  <si>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</si>
  <si>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</si>
  <si>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</si>
  <si>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</si>
  <si>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</si>
  <si>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</si>
  <si>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</si>
  <si>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</si>
  <si>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</si>
  <si>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</si>
  <si>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</si>
  <si>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</si>
  <si>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</si>
  <si>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</si>
  <si>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</si>
  <si>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</si>
  <si>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</si>
  <si>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</si>
  <si>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</si>
  <si>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</si>
  <si>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</si>
  <si>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</si>
  <si>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</si>
  <si>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</si>
  <si>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</si>
  <si>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</si>
  <si>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</si>
  <si>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</si>
  <si>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</si>
  <si>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</si>
  <si>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</si>
  <si>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</si>
  <si>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</si>
  <si>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</si>
  <si>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</si>
  <si>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</si>
  <si>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</si>
  <si>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</si>
  <si>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</si>
  <si>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</si>
  <si>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</si>
  <si>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</si>
  <si>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</si>
  <si>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</si>
  <si>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</si>
  <si>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</si>
  <si>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</si>
  <si>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</si>
  <si>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</si>
  <si>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</si>
  <si>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</si>
  <si>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</si>
  <si>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</si>
  <si>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</si>
  <si>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</si>
  <si>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</si>
  <si>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</si>
  <si>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</si>
  <si>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</si>
  <si>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</si>
  <si>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</si>
  <si>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</si>
  <si>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</si>
  <si>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</si>
  <si>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</si>
  <si>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</si>
  <si>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</si>
  <si>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</si>
  <si>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</si>
  <si>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</si>
  <si>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</si>
  <si>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</si>
  <si>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</si>
  <si>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</si>
  <si>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</si>
  <si>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</si>
  <si>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</si>
  <si>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</si>
  <si>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</si>
  <si>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</si>
  <si>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</si>
  <si>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</si>
  <si>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</si>
  <si>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</si>
  <si>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</si>
  <si>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</si>
  <si>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</si>
  <si>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</si>
  <si>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</si>
  <si>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</si>
  <si>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</si>
  <si>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</si>
  <si>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</si>
  <si>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</si>
  <si>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</si>
  <si>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</si>
  <si>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</si>
  <si>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</si>
  <si>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</si>
  <si>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</si>
  <si>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</si>
  <si>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</si>
  <si>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</si>
  <si>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</si>
  <si>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</si>
  <si>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</si>
  <si>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</si>
  <si>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</si>
  <si>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</si>
  <si>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</si>
  <si>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</si>
  <si>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</si>
  <si>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</si>
  <si>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</si>
  <si>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</si>
  <si>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</si>
  <si>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</si>
  <si>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</si>
  <si>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</si>
  <si>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</si>
  <si>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</si>
  <si>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</si>
  <si>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</si>
  <si>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</si>
  <si>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</si>
  <si>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</si>
  <si>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</si>
  <si>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</si>
  <si>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</si>
  <si>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</si>
  <si>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</si>
  <si>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</si>
  <si>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</si>
  <si>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</si>
  <si>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</si>
  <si>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</si>
  <si>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</si>
  <si>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</si>
  <si>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</si>
  <si>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</si>
  <si>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</si>
  <si>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</si>
  <si>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</si>
  <si>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</si>
  <si>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</si>
  <si>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</si>
  <si>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</si>
  <si>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</si>
  <si>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</si>
  <si>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</si>
  <si>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</si>
  <si>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</si>
  <si>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</si>
  <si>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</si>
  <si>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</si>
  <si>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</si>
  <si>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</si>
  <si>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</si>
  <si>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</si>
  <si>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</si>
  <si>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</si>
  <si>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</si>
  <si>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</si>
  <si>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</si>
  <si>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</si>
  <si>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</si>
  <si>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</si>
  <si>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</si>
  <si>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</si>
  <si>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</si>
  <si>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</si>
  <si>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</si>
  <si>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</si>
  <si>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</si>
  <si>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</si>
  <si>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</si>
  <si>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</si>
  <si>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</si>
  <si>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</si>
  <si>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</si>
  <si>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</si>
  <si>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</si>
  <si>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</si>
  <si>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</si>
  <si>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</si>
  <si>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</si>
  <si>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</si>
  <si>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</si>
  <si>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</si>
  <si>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</si>
  <si>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</si>
  <si>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</si>
  <si>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</si>
  <si>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</si>
  <si>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</si>
  <si>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</si>
  <si>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</si>
  <si>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</si>
  <si>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</si>
  <si>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</si>
  <si>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</si>
  <si>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</si>
  <si>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</si>
  <si>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</si>
  <si>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</si>
  <si>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</si>
  <si>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</si>
  <si>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</si>
  <si>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</si>
  <si>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</si>
  <si>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</si>
  <si>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</si>
  <si>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</si>
  <si>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</si>
  <si>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</si>
  <si>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</si>
  <si>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</si>
  <si>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</si>
  <si>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</si>
  <si>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</si>
  <si>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</si>
  <si>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</si>
  <si>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</si>
  <si>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</si>
  <si>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</si>
  <si>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</si>
  <si>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</si>
  <si>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</si>
  <si>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</si>
  <si>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</si>
  <si>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</si>
  <si>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</si>
  <si>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</si>
  <si>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</si>
  <si>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</si>
  <si>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</si>
  <si>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</si>
  <si>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</si>
  <si>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</si>
  <si>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</si>
  <si>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</si>
  <si>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</si>
  <si>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</si>
  <si>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</si>
  <si>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</si>
  <si>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</si>
  <si>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</si>
  <si>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</si>
  <si>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</si>
  <si>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</si>
  <si>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</si>
  <si>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</si>
  <si>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</si>
  <si>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</si>
  <si>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</si>
  <si>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</si>
  <si>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</si>
  <si>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</si>
  <si>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</si>
  <si>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</si>
  <si>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</si>
  <si>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</si>
  <si>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</si>
  <si>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</si>
  <si>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</si>
  <si>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</si>
  <si>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</si>
  <si>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</si>
  <si>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</si>
  <si>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</si>
  <si>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</si>
  <si>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</si>
  <si>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</si>
  <si>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</si>
  <si>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</si>
  <si>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</si>
  <si>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</si>
  <si>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</si>
  <si>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</si>
  <si>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</si>
  <si>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</si>
  <si>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</si>
  <si>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</si>
  <si>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</si>
  <si>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</si>
  <si>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</si>
  <si>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</si>
  <si>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</si>
  <si>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</si>
  <si>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</si>
  <si>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</si>
  <si>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</si>
  <si>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</si>
  <si>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</si>
  <si>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</si>
  <si>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</si>
  <si>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</si>
  <si>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</si>
  <si>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</si>
  <si>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</si>
  <si>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</si>
  <si>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</si>
  <si>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</si>
  <si>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</si>
  <si>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</si>
  <si>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</si>
  <si>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</si>
  <si>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</si>
  <si>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</si>
  <si>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</si>
  <si>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</si>
  <si>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</si>
  <si>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</si>
  <si>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</si>
  <si>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</si>
  <si>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</si>
  <si>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</si>
  <si>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</si>
  <si>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</si>
  <si>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</si>
  <si>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</si>
  <si>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</si>
  <si>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</si>
  <si>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</si>
  <si>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</si>
  <si>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</si>
  <si>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</si>
  <si>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</si>
  <si>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</si>
  <si>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</si>
  <si>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</si>
  <si>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</si>
  <si>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</si>
  <si>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</si>
  <si>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</si>
  <si>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</si>
  <si>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</si>
  <si>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</si>
  <si>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</si>
  <si>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</si>
  <si>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</si>
  <si>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</si>
  <si>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</si>
  <si>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</si>
  <si>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</si>
  <si>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</si>
  <si>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</si>
  <si>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</si>
  <si>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</si>
  <si>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</si>
  <si>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</si>
  <si>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</si>
  <si>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</si>
  <si>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</si>
  <si>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</si>
  <si>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</si>
  <si>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</si>
  <si>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</si>
  <si>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</si>
  <si>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</si>
  <si>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</si>
  <si>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</si>
  <si>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</si>
  <si>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</si>
  <si>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</si>
  <si>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</si>
  <si>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</si>
  <si>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</si>
  <si>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</si>
  <si>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</si>
  <si>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</si>
  <si>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</si>
  <si>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</si>
  <si>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</si>
  <si>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</si>
  <si>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</si>
  <si>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</si>
  <si>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</si>
  <si>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</si>
  <si>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</si>
  <si>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</si>
  <si>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</si>
  <si>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</si>
  <si>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</si>
  <si>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</si>
  <si>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</si>
  <si>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</si>
  <si>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</si>
  <si>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</si>
  <si>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</si>
  <si>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</si>
  <si>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</si>
  <si>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</si>
  <si>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</si>
  <si>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</si>
  <si>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</si>
  <si>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</si>
  <si>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</si>
  <si>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</si>
  <si>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</si>
  <si>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</si>
  <si>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</si>
  <si>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</si>
  <si>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</si>
  <si>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</si>
  <si>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</si>
  <si>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</si>
  <si>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</si>
  <si>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</si>
  <si>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</si>
  <si>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</si>
  <si>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</si>
  <si>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</si>
  <si>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</si>
  <si>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</si>
  <si>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</si>
  <si>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</si>
  <si>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</si>
  <si>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</si>
  <si>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</si>
  <si>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</si>
  <si>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</si>
  <si>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</si>
  <si>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</si>
  <si>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</si>
  <si>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</si>
  <si>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</si>
  <si>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</si>
  <si>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</si>
  <si>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</si>
  <si>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</si>
  <si>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</si>
  <si>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</si>
  <si>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</si>
  <si>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</si>
  <si>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</si>
  <si>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</si>
  <si>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</si>
  <si>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</si>
  <si>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</si>
  <si>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</si>
  <si>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</si>
  <si>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</si>
  <si>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</si>
  <si>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</si>
  <si>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</si>
  <si>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</si>
  <si>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</si>
  <si>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</si>
  <si>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</si>
  <si>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</si>
  <si>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</si>
  <si>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</si>
  <si>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</si>
  <si>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</si>
  <si>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</si>
  <si>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</si>
  <si>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</si>
  <si>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</si>
  <si>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</si>
  <si>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</si>
  <si>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</si>
  <si>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</si>
  <si>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</si>
  <si>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</si>
  <si>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</si>
  <si>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</si>
  <si>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</si>
  <si>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</si>
  <si>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</si>
  <si>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</si>
  <si>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</si>
  <si>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</si>
  <si>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</si>
  <si>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</si>
  <si>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</si>
  <si>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</si>
  <si>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</si>
  <si>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</si>
  <si>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</si>
  <si>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</si>
  <si>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</si>
  <si>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</si>
  <si>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</si>
  <si>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</si>
  <si>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</si>
  <si>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</si>
  <si>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</si>
  <si>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</si>
  <si>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</si>
  <si>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</si>
  <si>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</si>
  <si>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</si>
  <si>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</si>
  <si>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</si>
  <si>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</si>
  <si>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</si>
  <si>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</si>
  <si>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</si>
  <si>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</si>
  <si>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</si>
  <si>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</si>
  <si>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</si>
  <si>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</si>
  <si>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</si>
  <si>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</si>
  <si>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</si>
  <si>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</si>
  <si>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</si>
  <si>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</si>
  <si>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</si>
  <si>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</si>
  <si>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</si>
  <si>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</si>
  <si>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</si>
  <si>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</si>
  <si>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</si>
  <si>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</si>
  <si>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</si>
  <si>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</si>
  <si>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</si>
  <si>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</si>
  <si>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</si>
  <si>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</si>
  <si>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</si>
  <si>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</si>
  <si>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</si>
  <si>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</si>
  <si>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</si>
  <si>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</si>
  <si>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</si>
  <si>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</si>
  <si>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</si>
  <si>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</si>
  <si>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</si>
  <si>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</si>
  <si>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</si>
  <si>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</si>
  <si>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</si>
  <si>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</si>
  <si>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</si>
  <si>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</si>
  <si>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</si>
  <si>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</si>
  <si>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</si>
  <si>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</si>
  <si>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</si>
  <si>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</si>
  <si>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</si>
  <si>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</si>
  <si>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</si>
  <si>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</si>
  <si>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</si>
  <si>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</si>
  <si>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</si>
  <si>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</si>
  <si>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</si>
  <si>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</si>
  <si>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</si>
  <si>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</si>
  <si>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</si>
  <si>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</si>
  <si>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</si>
  <si>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</si>
  <si>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</si>
  <si>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</si>
  <si>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</si>
  <si>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</si>
  <si>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</si>
  <si>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</si>
  <si>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</si>
  <si>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</si>
  <si>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</si>
  <si>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</si>
  <si>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</si>
  <si>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</si>
  <si>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</si>
  <si>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</si>
  <si>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</si>
  <si>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</si>
  <si>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</si>
  <si>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</si>
  <si>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</si>
  <si>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</si>
  <si>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</si>
  <si>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</si>
  <si>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</si>
  <si>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</si>
  <si>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</si>
  <si>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</si>
  <si>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</si>
  <si>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</si>
  <si>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</si>
  <si>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</si>
  <si>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</si>
  <si>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</si>
  <si>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</si>
  <si>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</si>
  <si>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</si>
  <si>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</si>
  <si>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</si>
  <si>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</si>
  <si>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</si>
  <si>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</si>
  <si>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</si>
  <si>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</si>
  <si>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</si>
  <si>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</si>
  <si>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</si>
  <si>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</si>
  <si>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</si>
  <si>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</si>
  <si>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</si>
  <si>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</si>
  <si>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</si>
  <si>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</si>
  <si>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</si>
  <si>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</si>
  <si>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</si>
  <si>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</si>
  <si>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</si>
  <si>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</si>
  <si>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</si>
  <si>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</si>
  <si>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</si>
  <si>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</si>
  <si>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</si>
  <si>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</si>
  <si>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</si>
  <si>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</si>
  <si>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</si>
  <si>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</si>
  <si>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</si>
  <si>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</si>
  <si>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</si>
  <si>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</si>
  <si>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</si>
  <si>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</si>
  <si>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</si>
  <si>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</si>
  <si>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</si>
  <si>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</si>
  <si>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</si>
  <si>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</si>
  <si>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</si>
  <si>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</si>
  <si>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</si>
  <si>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</si>
  <si>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</si>
  <si>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</si>
  <si>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</si>
  <si>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</si>
  <si>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</si>
  <si>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</si>
  <si>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</si>
  <si>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</si>
  <si>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</si>
  <si>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</si>
  <si>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</si>
  <si>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</si>
  <si>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</si>
  <si>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</si>
  <si>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</si>
  <si>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</si>
  <si>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</si>
  <si>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</si>
  <si>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</si>
  <si>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</si>
  <si>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</si>
  <si>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</si>
  <si>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</si>
  <si>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</si>
  <si>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</si>
  <si>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</si>
  <si>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</si>
  <si>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</si>
  <si>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</si>
  <si>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</si>
  <si>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</si>
  <si>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</si>
  <si>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</si>
  <si>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</si>
  <si>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</si>
  <si>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</si>
  <si>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</si>
  <si>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</si>
  <si>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</si>
  <si>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</si>
  <si>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</si>
  <si>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</si>
  <si>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</si>
  <si>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</si>
  <si>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</si>
  <si>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</si>
  <si>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</si>
  <si>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</si>
  <si>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</si>
  <si>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</si>
  <si>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</si>
  <si>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</si>
  <si>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</si>
  <si>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</si>
  <si>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</si>
  <si>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</si>
  <si>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</si>
  <si>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</si>
  <si>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</si>
  <si>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</si>
  <si>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</si>
  <si>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</si>
  <si>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</si>
  <si>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</si>
  <si>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</si>
  <si>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</si>
  <si>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</si>
  <si>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</si>
  <si>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</si>
  <si>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</si>
  <si>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</si>
  <si>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</si>
  <si>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</si>
  <si>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</si>
  <si>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</si>
  <si>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</si>
  <si>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</si>
  <si>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</si>
  <si>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</si>
  <si>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</si>
  <si>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</si>
  <si>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</si>
  <si>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</si>
  <si>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</si>
  <si>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</si>
  <si>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</si>
  <si>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</si>
  <si>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</si>
  <si>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</si>
  <si>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</si>
  <si>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</si>
  <si>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</si>
  <si>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</si>
  <si>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</si>
  <si>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</si>
  <si>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</si>
  <si>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</si>
  <si>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</si>
  <si>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</si>
  <si>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</si>
  <si>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</si>
  <si>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</si>
  <si>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</si>
  <si>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</si>
  <si>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</si>
  <si>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</si>
  <si>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</si>
  <si>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</si>
  <si>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</si>
  <si>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</si>
  <si>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</si>
  <si>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</si>
  <si>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</si>
  <si>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</si>
  <si>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</si>
  <si>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</si>
  <si>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</si>
  <si>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</si>
  <si>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</si>
  <si>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</si>
  <si>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</si>
  <si>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</si>
  <si>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</si>
  <si>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</si>
  <si>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</si>
  <si>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</si>
  <si>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</si>
  <si>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</si>
  <si>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</si>
  <si>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</si>
  <si>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</si>
  <si>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</si>
  <si>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</si>
  <si>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</si>
  <si>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</si>
  <si>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</si>
  <si>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</si>
  <si>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</si>
  <si>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</si>
  <si>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</si>
  <si>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</si>
  <si>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</si>
  <si>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</si>
  <si>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</si>
  <si>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</si>
  <si>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</si>
  <si>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</si>
  <si>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</si>
  <si>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</si>
  <si>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</si>
  <si>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</si>
  <si>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</si>
  <si>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</si>
  <si>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</si>
  <si>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</si>
  <si>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</si>
  <si>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</si>
  <si>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</si>
  <si>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</si>
  <si>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</si>
  <si>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</si>
  <si>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</si>
  <si>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</si>
  <si>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</si>
  <si>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</si>
  <si>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</si>
  <si>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</si>
  <si>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</si>
  <si>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</si>
  <si>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</si>
  <si>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</si>
  <si>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</si>
  <si>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</si>
  <si>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</si>
  <si>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</si>
  <si>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</si>
  <si>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</si>
  <si>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</si>
  <si>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</si>
  <si>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</si>
  <si>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</si>
  <si>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</si>
  <si>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</si>
  <si>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</si>
  <si>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</si>
  <si>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</si>
  <si>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</si>
  <si>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</si>
  <si>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</si>
  <si>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</si>
  <si>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</si>
  <si>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</si>
  <si>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</si>
  <si>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</si>
  <si>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</si>
  <si>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</si>
  <si>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</si>
  <si>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</si>
  <si>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</si>
  <si>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</si>
  <si>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</si>
  <si>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</si>
  <si>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</si>
  <si>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</si>
  <si>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</si>
  <si>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</si>
  <si>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</si>
  <si>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</si>
  <si>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</si>
  <si>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</si>
  <si>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</si>
  <si>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</si>
  <si>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</si>
  <si>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</si>
  <si>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</si>
  <si>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</si>
  <si>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</si>
  <si>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</si>
  <si>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</si>
  <si>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</si>
  <si>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</si>
  <si>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</si>
  <si>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</si>
  <si>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</si>
  <si>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</si>
  <si>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</si>
  <si>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</si>
  <si>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</si>
  <si>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</si>
  <si>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</si>
  <si>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</si>
  <si>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</si>
  <si>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</si>
  <si>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</si>
  <si>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</si>
  <si>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</si>
  <si>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</si>
  <si>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</si>
  <si>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</si>
  <si>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</si>
  <si>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</si>
  <si>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</si>
  <si>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</si>
  <si>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</si>
  <si>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</si>
  <si>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</si>
  <si>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</si>
  <si>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</si>
  <si>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</si>
  <si>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</si>
  <si>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</si>
  <si>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</si>
  <si>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</si>
  <si>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</si>
  <si>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</si>
  <si>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</si>
  <si>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</si>
  <si>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</si>
  <si>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</si>
  <si>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</si>
  <si>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</si>
  <si>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</si>
  <si>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</si>
  <si>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</si>
  <si>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</si>
  <si>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</si>
  <si>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</si>
  <si>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</si>
  <si>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</si>
  <si>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</si>
  <si>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</si>
  <si>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</si>
  <si>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</si>
  <si>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</si>
  <si>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</si>
  <si>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</si>
  <si>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</si>
  <si>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</si>
  <si>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</si>
  <si>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</si>
  <si>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</si>
  <si>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</si>
  <si>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</si>
  <si>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</si>
  <si>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</si>
  <si>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</si>
  <si>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</si>
  <si>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</si>
  <si>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</si>
  <si>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</si>
  <si>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</si>
  <si>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</si>
  <si>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</si>
  <si>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</si>
  <si>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</si>
  <si>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</si>
  <si>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</si>
  <si>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</si>
  <si>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</si>
  <si>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</si>
  <si>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</si>
  <si>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</si>
  <si>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</si>
  <si>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</si>
  <si>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</si>
  <si>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</si>
  <si>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</si>
  <si>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</si>
  <si>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</si>
  <si>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</si>
  <si>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</si>
  <si>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</si>
  <si>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</si>
  <si>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</si>
  <si>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</si>
  <si>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</si>
  <si>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</si>
  <si>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</si>
  <si>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</si>
  <si>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</si>
  <si>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</si>
  <si>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</si>
  <si>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</si>
  <si>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</si>
  <si>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</si>
  <si>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</si>
  <si>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</si>
  <si>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</si>
  <si>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</si>
  <si>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</si>
  <si>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</si>
  <si>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</si>
  <si>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</si>
  <si>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</si>
  <si>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</si>
  <si>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</si>
  <si>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</si>
  <si>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</si>
  <si>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</si>
  <si>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</si>
  <si>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</si>
  <si>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</si>
  <si>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</si>
  <si>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</si>
  <si>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</si>
  <si>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</si>
  <si>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</si>
  <si>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</si>
  <si>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</si>
  <si>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</si>
  <si>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</si>
  <si>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</si>
  <si>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</si>
  <si>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</si>
  <si>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</si>
  <si>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</si>
  <si>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</si>
  <si>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</si>
  <si>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</si>
  <si>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</si>
  <si>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</si>
  <si>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</si>
  <si>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</si>
  <si>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</si>
  <si>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</si>
  <si>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</si>
  <si>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</si>
  <si>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</si>
  <si>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</si>
  <si>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</si>
  <si>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</si>
  <si>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</si>
  <si>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</si>
  <si>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</si>
  <si>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</si>
  <si>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</si>
  <si>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</si>
  <si>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</si>
  <si>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</si>
  <si>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</si>
  <si>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</si>
  <si>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</si>
  <si>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</si>
  <si>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</si>
  <si>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</si>
  <si>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</si>
  <si>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</si>
  <si>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</si>
  <si>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</si>
  <si>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</si>
  <si>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</si>
  <si>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</si>
  <si>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</si>
  <si>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</si>
  <si>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</si>
  <si>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</si>
  <si>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</si>
  <si>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</si>
  <si>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</si>
  <si>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</si>
  <si>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</si>
  <si>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</si>
  <si>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</si>
  <si>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</si>
  <si>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</si>
  <si>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</si>
  <si>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</si>
  <si>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</si>
  <si>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</si>
  <si>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</si>
  <si>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</si>
  <si>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</si>
  <si>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</si>
  <si>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</si>
  <si>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</si>
  <si>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</si>
  <si>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</si>
  <si>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</si>
  <si>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</si>
  <si>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</si>
  <si>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</si>
  <si>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</si>
  <si>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</si>
  <si>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</si>
  <si>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</si>
  <si>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</si>
  <si>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</si>
  <si>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</si>
  <si>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</si>
  <si>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</si>
  <si>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</si>
  <si>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</si>
  <si>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</si>
  <si>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</si>
  <si>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</si>
  <si>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</si>
  <si>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</si>
  <si>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</si>
  <si>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</si>
  <si>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</si>
  <si>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</si>
  <si>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</si>
  <si>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</si>
  <si>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</si>
  <si>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</si>
  <si>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</si>
  <si>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</si>
  <si>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</si>
  <si>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</si>
  <si>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</si>
  <si>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</si>
  <si>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</si>
  <si>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</si>
  <si>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</si>
  <si>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</si>
  <si>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</si>
  <si>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</si>
  <si>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</si>
  <si>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</si>
  <si>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</si>
  <si>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</si>
  <si>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</si>
  <si>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</si>
  <si>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</si>
  <si>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</si>
  <si>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</si>
  <si>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</si>
  <si>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</si>
  <si>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</si>
  <si>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</si>
  <si>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</si>
  <si>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</si>
  <si>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</si>
  <si>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</si>
  <si>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</si>
  <si>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</si>
  <si>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</si>
  <si>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</si>
  <si>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</si>
  <si>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</si>
  <si>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</si>
  <si>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</si>
  <si>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</si>
  <si>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</si>
  <si>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</si>
  <si>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</si>
  <si>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</si>
  <si>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</si>
  <si>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</si>
  <si>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</si>
  <si>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</si>
  <si>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</si>
  <si>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</si>
  <si>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</si>
  <si>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</si>
  <si>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</si>
  <si>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</si>
  <si>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</si>
  <si>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</si>
  <si>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</si>
  <si>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</si>
  <si>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</si>
  <si>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</si>
  <si>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</si>
  <si>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</si>
  <si>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</si>
  <si>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</si>
  <si>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</si>
  <si>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</si>
  <si>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</si>
  <si>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</si>
  <si>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</si>
  <si>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</si>
  <si>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</si>
  <si>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</si>
  <si>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</si>
  <si>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</si>
  <si>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</si>
  <si>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</si>
  <si>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</si>
  <si>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</si>
  <si>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</si>
  <si>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</si>
  <si>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</si>
  <si>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</si>
  <si>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</si>
  <si>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</si>
  <si>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</si>
  <si>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</si>
  <si>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</si>
  <si>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</si>
  <si>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</si>
  <si>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</si>
  <si>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</si>
  <si>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</si>
  <si>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</si>
  <si>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</si>
  <si>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</si>
  <si>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</si>
  <si>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</si>
  <si>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</si>
  <si>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</si>
  <si>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</si>
  <si>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</si>
  <si>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</si>
  <si>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</si>
  <si>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</si>
  <si>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</si>
  <si>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</si>
  <si>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</si>
  <si>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</si>
  <si>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</si>
  <si>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</si>
  <si>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</si>
  <si>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</si>
  <si>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</si>
  <si>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</si>
  <si>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</si>
  <si>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</si>
  <si>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</si>
  <si>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</si>
  <si>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</si>
  <si>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</si>
  <si>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</si>
  <si>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</si>
  <si>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</si>
  <si>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</si>
  <si>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</si>
  <si>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</si>
  <si>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</si>
  <si>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</si>
  <si>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</si>
  <si>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</si>
  <si>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</si>
  <si>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</si>
  <si>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</si>
  <si>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</si>
  <si>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</si>
  <si>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</si>
  <si>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</si>
  <si>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</si>
  <si>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</si>
  <si>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</si>
  <si>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</si>
  <si>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</si>
  <si>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</si>
  <si>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</si>
  <si>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</si>
  <si>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</si>
  <si>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</si>
  <si>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</si>
  <si>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</si>
  <si>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</si>
  <si>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</si>
  <si>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</si>
  <si>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</si>
  <si>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</si>
  <si>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</si>
  <si>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</si>
  <si>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</si>
  <si>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</si>
  <si>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</si>
  <si>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</si>
  <si>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</si>
  <si>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</si>
  <si>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</si>
  <si>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</si>
  <si>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</si>
  <si>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</si>
  <si>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</si>
  <si>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</si>
  <si>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</si>
  <si>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</si>
  <si>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</si>
  <si>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</si>
  <si>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</si>
  <si>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</si>
  <si>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</si>
  <si>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</si>
  <si>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</si>
  <si>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</si>
  <si>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</si>
  <si>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</si>
  <si>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</si>
  <si>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</si>
  <si>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</si>
  <si>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</si>
  <si>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</si>
  <si>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</si>
  <si>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</si>
  <si>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</si>
  <si>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</si>
  <si>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</si>
  <si>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</si>
  <si>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</si>
  <si>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</si>
  <si>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</si>
  <si>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</si>
  <si>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</si>
  <si>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</si>
  <si>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</si>
  <si>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</si>
  <si>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</si>
  <si>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</si>
  <si>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</si>
  <si>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</si>
  <si>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</si>
  <si>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</si>
  <si>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</si>
  <si>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</si>
  <si>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</si>
  <si>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</si>
  <si>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</si>
  <si>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</si>
  <si>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</si>
  <si>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</si>
  <si>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</si>
  <si>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</si>
  <si>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</si>
  <si>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</si>
  <si>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</si>
  <si>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</si>
  <si>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</si>
  <si>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</si>
  <si>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</si>
  <si>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</si>
  <si>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</si>
  <si>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</si>
  <si>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</si>
  <si>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</si>
  <si>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</si>
  <si>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</si>
  <si>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</si>
  <si>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</si>
  <si>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</si>
  <si>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</si>
  <si>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</si>
  <si>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</si>
  <si>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</si>
  <si>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</si>
  <si>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</si>
  <si>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</si>
  <si>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</si>
  <si>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</si>
  <si>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</si>
  <si>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</si>
  <si>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</si>
  <si>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</si>
  <si>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</si>
  <si>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</si>
  <si>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</si>
  <si>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</si>
  <si>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</si>
  <si>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</si>
  <si>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</si>
  <si>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</si>
  <si>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</si>
  <si>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</si>
  <si>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</si>
  <si>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</si>
  <si>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</si>
  <si>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</si>
  <si>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</si>
  <si>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</si>
  <si>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</si>
  <si>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</si>
  <si>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</si>
  <si>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</si>
  <si>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</si>
  <si>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</si>
  <si>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</si>
  <si>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</si>
  <si>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</si>
  <si>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</si>
  <si>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</si>
  <si>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</si>
  <si>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</si>
  <si>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</si>
  <si>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</si>
  <si>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</si>
  <si>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</si>
  <si>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</si>
  <si>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</si>
  <si>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</si>
  <si>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</si>
  <si>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</si>
  <si>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</si>
  <si>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</si>
  <si>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</si>
  <si>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</si>
  <si>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</si>
  <si>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</si>
  <si>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</si>
  <si>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</si>
  <si>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</si>
  <si>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</si>
  <si>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</si>
  <si>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</si>
  <si>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</si>
  <si>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</si>
  <si>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</si>
  <si>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</si>
  <si>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</si>
  <si>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</si>
  <si>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</si>
  <si>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</si>
  <si>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</si>
  <si>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</si>
  <si>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</si>
  <si>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</si>
  <si>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</si>
  <si>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</si>
  <si>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</si>
  <si>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</si>
  <si>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</si>
  <si>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</si>
  <si>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</si>
  <si>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</si>
  <si>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</si>
  <si>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</si>
  <si>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</si>
  <si>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</si>
  <si>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</si>
  <si>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</si>
  <si>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</si>
  <si>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</si>
  <si>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</si>
  <si>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</si>
  <si>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</si>
  <si>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</si>
  <si>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</si>
  <si>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</si>
  <si>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</si>
  <si>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</si>
  <si>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</si>
  <si>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</si>
  <si>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</si>
  <si>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</si>
  <si>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</si>
  <si>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</si>
  <si>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</si>
  <si>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</si>
  <si>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</si>
  <si>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</si>
  <si>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</si>
  <si>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</si>
  <si>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</si>
  <si>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</si>
  <si>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</si>
  <si>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</si>
  <si>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</si>
  <si>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</si>
  <si>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</si>
  <si>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</si>
  <si>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</si>
  <si>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</si>
  <si>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</si>
  <si>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</si>
  <si>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</si>
  <si>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</si>
  <si>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</si>
  <si>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</si>
  <si>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</si>
  <si>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</si>
  <si>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</si>
  <si>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</si>
  <si>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</si>
  <si>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</si>
  <si>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</si>
  <si>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</si>
  <si>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</si>
  <si>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</si>
  <si>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</si>
  <si>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</si>
  <si>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</si>
  <si>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</si>
  <si>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</si>
  <si>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</si>
  <si>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</si>
  <si>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</si>
  <si>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</si>
  <si>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</si>
  <si>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</si>
  <si>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</si>
  <si>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</si>
  <si>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</si>
  <si>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</si>
  <si>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</si>
  <si>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</si>
  <si>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</si>
  <si>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</si>
  <si>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</si>
  <si>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</si>
  <si>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</si>
  <si>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</si>
  <si>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</si>
  <si>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</si>
  <si>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</si>
  <si>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</si>
  <si>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</si>
  <si>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</si>
  <si>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</si>
  <si>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</si>
  <si>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</si>
  <si>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</si>
  <si>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</si>
  <si>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</si>
  <si>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</si>
  <si>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</si>
  <si>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</si>
  <si>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</si>
  <si>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</si>
  <si>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</si>
  <si>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</si>
  <si>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</si>
  <si>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</si>
  <si>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</si>
  <si>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</si>
  <si>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</si>
  <si>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</si>
  <si>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</si>
  <si>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</si>
  <si>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</si>
  <si>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</si>
  <si>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</si>
  <si>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</si>
  <si>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</si>
  <si>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</si>
  <si>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</si>
  <si>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</si>
  <si>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</si>
  <si>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</si>
  <si>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</si>
  <si>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</si>
  <si>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</si>
  <si>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</si>
  <si>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</si>
  <si>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</si>
  <si>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</si>
  <si>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</si>
  <si>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</si>
  <si>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</si>
  <si>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</si>
  <si>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</si>
  <si>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</si>
  <si>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</si>
  <si>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</si>
  <si>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</si>
  <si>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</si>
  <si>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</si>
  <si>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</si>
  <si>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</si>
  <si>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</si>
  <si>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</si>
  <si>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</si>
  <si>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</si>
  <si>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</si>
  <si>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</si>
  <si>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</si>
  <si>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</si>
  <si>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</si>
  <si>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</si>
  <si>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</si>
  <si>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</si>
  <si>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</si>
  <si>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</si>
  <si>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</si>
  <si>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</si>
  <si>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</si>
  <si>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</si>
  <si>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</si>
  <si>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</si>
  <si>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</si>
  <si>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</si>
  <si>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</si>
  <si>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</si>
  <si>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</si>
  <si>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</si>
  <si>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</si>
  <si>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</si>
  <si>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</si>
  <si>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</si>
  <si>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</si>
  <si>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</si>
  <si>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</si>
  <si>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</si>
  <si>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</si>
  <si>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</si>
  <si>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</si>
  <si>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</si>
  <si>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</si>
  <si>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</si>
  <si>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</si>
  <si>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</si>
  <si>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</si>
  <si>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</si>
  <si>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</si>
  <si>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</si>
  <si>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</si>
  <si>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</si>
  <si>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</si>
  <si>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</si>
  <si>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</si>
  <si>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</si>
  <si>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</si>
  <si>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</si>
  <si>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</si>
  <si>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</si>
  <si>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</si>
  <si>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</si>
  <si>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</si>
  <si>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</si>
  <si>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</si>
  <si>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</si>
  <si>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</si>
  <si>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</si>
  <si>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</si>
  <si>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</si>
  <si>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</si>
  <si>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</si>
  <si>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</si>
  <si>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</si>
  <si>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</si>
  <si>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</si>
  <si>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</si>
  <si>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</si>
  <si>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</si>
  <si>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</si>
  <si>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</si>
  <si>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</si>
  <si>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</si>
  <si>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</si>
  <si>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</si>
  <si>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</si>
  <si>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</si>
  <si>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</si>
  <si>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</si>
  <si>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</si>
  <si>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</si>
  <si>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</si>
  <si>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</si>
  <si>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</si>
  <si>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</si>
  <si>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</si>
  <si>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</si>
  <si>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</si>
  <si>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</si>
  <si>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</si>
  <si>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</si>
  <si>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</si>
  <si>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</si>
  <si>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</si>
  <si>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</si>
  <si>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</si>
  <si>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</si>
  <si>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</si>
  <si>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</si>
  <si>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</si>
  <si>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</si>
  <si>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</si>
  <si>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</si>
  <si>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</si>
  <si>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</si>
  <si>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</si>
  <si>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</si>
  <si>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</si>
  <si>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</si>
  <si>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</si>
  <si>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</si>
  <si>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</si>
  <si>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</si>
  <si>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</si>
  <si>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</si>
  <si>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</si>
  <si>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</si>
  <si>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</si>
  <si>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</si>
  <si>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</si>
  <si>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</si>
  <si>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</si>
  <si>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</si>
  <si>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</si>
  <si>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</si>
  <si>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</si>
  <si>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</si>
  <si>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</si>
  <si>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</si>
  <si>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</si>
  <si>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</si>
  <si>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</si>
  <si>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</si>
  <si>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</si>
  <si>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</si>
  <si>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</si>
  <si>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</si>
  <si>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</si>
  <si>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</si>
  <si>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</si>
  <si>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</si>
  <si>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</si>
  <si>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</si>
  <si>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</si>
  <si>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</si>
  <si>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</si>
  <si>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</si>
  <si>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</si>
  <si>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</si>
  <si>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</si>
  <si>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</si>
  <si>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</si>
  <si>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</si>
  <si>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</si>
  <si>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</si>
  <si>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</si>
  <si>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</si>
  <si>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</si>
  <si>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</si>
  <si>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</si>
  <si>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</si>
  <si>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</si>
  <si>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</si>
  <si>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</si>
  <si>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</si>
  <si>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</si>
  <si>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</si>
  <si>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</si>
  <si>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</si>
  <si>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</si>
  <si>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</si>
  <si>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</si>
  <si>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</si>
  <si>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</si>
  <si>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</si>
  <si>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</si>
  <si>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</si>
  <si>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</si>
  <si>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</si>
  <si>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</si>
  <si>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</si>
  <si>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</si>
  <si>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</si>
  <si>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</si>
  <si>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</si>
  <si>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</si>
  <si>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</si>
  <si>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</si>
  <si>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</si>
  <si>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</si>
  <si>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</si>
  <si>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</si>
  <si>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</si>
  <si>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</si>
  <si>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</si>
  <si>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</si>
  <si>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</si>
  <si>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</si>
  <si>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</si>
  <si>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</si>
  <si>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</si>
  <si>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</si>
  <si>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</si>
  <si>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</si>
  <si>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</si>
  <si>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</si>
  <si>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</si>
  <si>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</si>
  <si>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</si>
  <si>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</si>
  <si>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</si>
  <si>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</si>
  <si>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</si>
  <si>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</si>
  <si>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</si>
  <si>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</si>
  <si>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</si>
  <si>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</si>
  <si>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</si>
  <si>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</si>
  <si>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</si>
  <si>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</si>
  <si>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</si>
  <si>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</si>
  <si>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</si>
  <si>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</si>
  <si>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</si>
  <si>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</si>
  <si>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</si>
  <si>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</si>
  <si>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</si>
  <si>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</si>
  <si>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</si>
  <si>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</si>
  <si>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</si>
  <si>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</si>
  <si>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</si>
  <si>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</si>
  <si>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</si>
  <si>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</si>
  <si>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</si>
  <si>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</si>
  <si>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</si>
  <si>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</si>
  <si>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</si>
  <si>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</si>
  <si>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</si>
  <si>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</si>
  <si>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</si>
  <si>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</si>
  <si>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</si>
  <si>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</si>
  <si>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</si>
  <si>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</si>
  <si>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</si>
  <si>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</si>
  <si>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</si>
  <si>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</si>
  <si>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</si>
  <si>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</si>
  <si>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</si>
  <si>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</si>
  <si>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</si>
  <si>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</si>
  <si>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</si>
  <si>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</si>
  <si>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</si>
  <si>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</si>
  <si>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</si>
  <si>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</si>
  <si>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</si>
  <si>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</si>
  <si>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</si>
  <si>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</si>
  <si>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</si>
  <si>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</si>
  <si>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</si>
  <si>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</si>
  <si>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</si>
  <si>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</si>
  <si>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</si>
  <si>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</si>
  <si>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</si>
  <si>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</si>
  <si>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</si>
  <si>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</si>
  <si>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</si>
  <si>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</si>
  <si>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</si>
  <si>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</si>
  <si>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</si>
  <si>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</si>
  <si>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</si>
  <si>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</si>
  <si>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</si>
  <si>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</si>
  <si>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</si>
  <si>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</si>
  <si>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</si>
  <si>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</si>
  <si>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</si>
  <si>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</si>
  <si>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</si>
  <si>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</si>
  <si>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</si>
  <si>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</si>
  <si>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</si>
  <si>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</si>
  <si>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</si>
  <si>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</si>
  <si>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</si>
  <si>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</si>
  <si>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</si>
  <si>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</si>
  <si>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</si>
  <si>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</si>
  <si>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</si>
  <si>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</si>
  <si>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</si>
  <si>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</si>
  <si>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</si>
  <si>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</si>
  <si>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</si>
  <si>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</si>
  <si>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</si>
  <si>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</si>
  <si>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</si>
  <si>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</si>
  <si>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</si>
  <si>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</si>
  <si>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</si>
  <si>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</si>
  <si>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</si>
  <si>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</si>
  <si>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</si>
  <si>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</si>
  <si>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</si>
  <si>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</si>
  <si>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</si>
  <si>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</si>
  <si>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</si>
  <si>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</si>
  <si>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</si>
  <si>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</si>
  <si>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</si>
  <si>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</si>
  <si>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</si>
  <si>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</si>
  <si>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</si>
  <si>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</si>
  <si>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</si>
  <si>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</si>
  <si>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</si>
  <si>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</si>
  <si>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</si>
  <si>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</si>
  <si>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</si>
  <si>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</si>
  <si>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</si>
  <si>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</si>
  <si>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</si>
  <si>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</si>
  <si>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</si>
  <si>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</si>
  <si>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</si>
  <si>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</si>
  <si>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</si>
  <si>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</si>
  <si>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</si>
  <si>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</si>
  <si>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</si>
  <si>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</si>
  <si>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</si>
  <si>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</si>
  <si>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</si>
  <si>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</si>
  <si>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</si>
  <si>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</si>
  <si>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</si>
  <si>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</si>
  <si>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</si>
  <si>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</si>
  <si>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</si>
  <si>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</si>
  <si>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</si>
  <si>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</si>
  <si>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</si>
  <si>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</si>
  <si>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</si>
  <si>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</si>
  <si>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</si>
  <si>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</si>
  <si>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</si>
  <si>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</si>
  <si>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</si>
  <si>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</si>
  <si>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</si>
  <si>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</si>
  <si>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</si>
  <si>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</si>
  <si>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</si>
  <si>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</si>
  <si>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</si>
  <si>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</si>
  <si>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</si>
  <si>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</si>
  <si>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</si>
  <si>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</si>
  <si>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</si>
  <si>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</si>
  <si>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</si>
  <si>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</si>
  <si>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</si>
  <si>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</si>
  <si>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</si>
  <si>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</si>
  <si>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</si>
  <si>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</si>
  <si>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</si>
  <si>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</si>
  <si>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</si>
  <si>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</si>
  <si>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</si>
  <si>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</si>
  <si>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</si>
  <si>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</si>
  <si>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</si>
  <si>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</si>
  <si>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</si>
  <si>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</si>
  <si>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</si>
  <si>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</si>
  <si>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</si>
  <si>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</si>
  <si>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</si>
  <si>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</si>
  <si>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</si>
  <si>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</si>
  <si>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</si>
  <si>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</si>
  <si>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</si>
  <si>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</si>
  <si>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</si>
  <si>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</si>
  <si>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</si>
  <si>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</si>
  <si>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</si>
  <si>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</si>
  <si>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</si>
  <si>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</si>
  <si>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</si>
  <si>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</si>
  <si>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</si>
  <si>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</si>
  <si>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</si>
  <si>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</si>
  <si>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</si>
  <si>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</si>
  <si>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</si>
  <si>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</si>
  <si>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</si>
  <si>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</si>
  <si>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</si>
  <si>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</si>
  <si>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</si>
  <si>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</si>
  <si>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</si>
  <si>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</si>
  <si>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</si>
  <si>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</si>
  <si>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</si>
  <si>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</si>
  <si>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</si>
  <si>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</si>
  <si>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</si>
  <si>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</si>
  <si>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</si>
  <si>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</si>
  <si>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</si>
  <si>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</si>
  <si>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</si>
  <si>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</si>
  <si>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</si>
  <si>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</si>
  <si>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</si>
  <si>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</si>
  <si>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</si>
  <si>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</si>
  <si>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</si>
  <si>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</si>
  <si>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</si>
  <si>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</si>
  <si>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</si>
  <si>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</si>
  <si>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</si>
  <si>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</si>
  <si>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</si>
  <si>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</si>
  <si>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</si>
  <si>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</si>
  <si>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</si>
  <si>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</si>
  <si>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</si>
  <si>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</si>
  <si>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</si>
  <si>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</si>
  <si>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</si>
  <si>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</si>
  <si>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</si>
  <si>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</si>
  <si>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</si>
  <si>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</si>
  <si>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</si>
  <si>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</si>
  <si>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</si>
  <si>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</si>
  <si>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</si>
  <si>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</si>
  <si>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</si>
  <si>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</si>
  <si>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</si>
  <si>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</si>
  <si>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</si>
  <si>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</si>
  <si>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</si>
  <si>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</si>
  <si>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</si>
  <si>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</si>
  <si>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</si>
  <si>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</si>
  <si>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</si>
  <si>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</si>
  <si>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</si>
  <si>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</si>
  <si>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</si>
  <si>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</si>
  <si>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</si>
  <si>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</si>
  <si>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</si>
  <si>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</si>
  <si>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</si>
  <si>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</si>
  <si>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</si>
  <si>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</si>
  <si>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</si>
  <si>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</si>
  <si>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</si>
  <si>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</si>
  <si>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</si>
  <si>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</si>
  <si>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</si>
  <si>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</si>
  <si>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</si>
  <si>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</si>
  <si>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</si>
  <si>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</si>
  <si>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</si>
  <si>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</si>
  <si>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</si>
  <si>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</si>
  <si>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</si>
  <si>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</si>
  <si>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</si>
  <si>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</si>
  <si>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</si>
  <si>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</si>
  <si>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</si>
  <si>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</si>
  <si>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</si>
  <si>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</si>
  <si>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</si>
  <si>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</si>
  <si>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</si>
  <si>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</si>
  <si>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</si>
  <si>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</si>
  <si>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</si>
  <si>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</si>
  <si>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</si>
  <si>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</si>
  <si>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</si>
  <si>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</si>
  <si>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</si>
  <si>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</si>
  <si>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</si>
  <si>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</si>
  <si>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</si>
  <si>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</si>
  <si>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</si>
  <si>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</si>
  <si>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</si>
  <si>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</si>
  <si>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</si>
  <si>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</si>
  <si>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</si>
  <si>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</si>
  <si>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</si>
  <si>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</si>
  <si>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</si>
  <si>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</si>
  <si>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</si>
  <si>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</si>
  <si>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</si>
  <si>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</si>
  <si>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</si>
  <si>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</si>
  <si>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</si>
  <si>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</si>
  <si>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</si>
  <si>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</si>
  <si>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</si>
  <si>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</si>
  <si>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</si>
  <si>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</si>
  <si>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</si>
  <si>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</si>
  <si>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</si>
  <si>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</si>
  <si>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</si>
  <si>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</si>
  <si>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</si>
  <si>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</si>
  <si>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</si>
  <si>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</si>
  <si>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</si>
  <si>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</si>
  <si>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</si>
  <si>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</si>
  <si>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</si>
  <si>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</si>
  <si>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</si>
  <si>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</si>
  <si>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</si>
  <si>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</si>
  <si>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</si>
  <si>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</si>
  <si>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</si>
  <si>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</si>
  <si>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</si>
  <si>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</si>
  <si>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</si>
  <si>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</si>
  <si>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</si>
  <si>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</si>
  <si>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</si>
  <si>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</si>
  <si>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</si>
  <si>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</si>
  <si>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</si>
  <si>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</si>
  <si>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</si>
  <si>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</si>
  <si>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</si>
  <si>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</si>
  <si>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</si>
  <si>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</si>
  <si>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</si>
  <si>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</si>
  <si>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</si>
  <si>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</si>
  <si>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</si>
  <si>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</si>
  <si>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</si>
  <si>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</si>
  <si>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</si>
  <si>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</si>
  <si>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</si>
  <si>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</si>
  <si>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</si>
  <si>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</si>
  <si>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</si>
  <si>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</si>
  <si>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</si>
  <si>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</si>
  <si>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</si>
  <si>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</si>
  <si>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</si>
  <si>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</si>
  <si>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</si>
  <si>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</si>
  <si>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</si>
  <si>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</si>
  <si>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</si>
  <si>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</si>
  <si>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</si>
  <si>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</si>
  <si>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</si>
  <si>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</si>
  <si>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</si>
  <si>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</si>
  <si>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</si>
  <si>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</si>
  <si>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</si>
  <si>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</si>
  <si>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</si>
  <si>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</si>
  <si>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</si>
  <si>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</si>
  <si>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</si>
  <si>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</si>
  <si>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</si>
  <si>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</si>
  <si>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</si>
  <si>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</si>
  <si>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</si>
  <si>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</si>
  <si>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</si>
  <si>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</si>
  <si>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</si>
  <si>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</si>
  <si>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</si>
  <si>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</si>
  <si>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</si>
  <si>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</si>
  <si>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</si>
  <si>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</si>
  <si>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</si>
  <si>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</si>
  <si>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</si>
  <si>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</si>
  <si>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</si>
  <si>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</si>
  <si>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</si>
  <si>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</si>
  <si>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</si>
  <si>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</si>
  <si>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</si>
  <si>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</si>
  <si>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</si>
  <si>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</si>
  <si>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</si>
  <si>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</si>
  <si>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</si>
  <si>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</si>
  <si>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</si>
  <si>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</si>
  <si>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</si>
  <si>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</si>
  <si>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</si>
  <si>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</si>
  <si>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</si>
  <si>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</si>
  <si>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</si>
  <si>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</si>
  <si>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</si>
  <si>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</si>
  <si>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</si>
  <si>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</si>
  <si>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</si>
  <si>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</si>
  <si>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</si>
  <si>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</si>
  <si>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</si>
  <si>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</si>
  <si>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</si>
  <si>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</si>
  <si>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</si>
  <si>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</si>
  <si>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</si>
  <si>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</si>
  <si>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</si>
  <si>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</si>
  <si>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</si>
  <si>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</si>
  <si>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</si>
  <si>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</si>
  <si>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</si>
  <si>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</si>
  <si>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</si>
  <si>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</si>
  <si>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</si>
  <si>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</si>
  <si>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</si>
  <si>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</si>
  <si>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</si>
  <si>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</si>
  <si>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</si>
  <si>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</si>
  <si>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</si>
  <si>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</si>
  <si>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</si>
  <si>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</si>
  <si>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</si>
  <si>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</si>
  <si>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</si>
  <si>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</si>
  <si>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</si>
  <si>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</si>
  <si>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</si>
  <si>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</si>
  <si>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</si>
  <si>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</si>
  <si>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</si>
  <si>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</si>
  <si>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</si>
  <si>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</si>
  <si>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</si>
  <si>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</si>
  <si>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</si>
  <si>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</si>
  <si>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</si>
  <si>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</si>
  <si>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</si>
  <si>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</si>
  <si>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</si>
  <si>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</si>
  <si>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</si>
  <si>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</si>
  <si>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</si>
  <si>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</si>
  <si>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</si>
  <si>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</si>
  <si>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</si>
  <si>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</si>
  <si>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</si>
  <si>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</si>
  <si>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</si>
  <si>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</si>
  <si>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</si>
  <si>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</si>
  <si>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</si>
  <si>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</si>
  <si>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</si>
  <si>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</si>
  <si>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</si>
  <si>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</si>
  <si>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</si>
  <si>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</si>
  <si>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</si>
  <si>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</si>
  <si>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</si>
  <si>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</si>
  <si>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</si>
  <si>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</si>
  <si>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</si>
  <si>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</si>
  <si>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</si>
  <si>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</si>
  <si>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</si>
  <si>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</si>
  <si>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</si>
  <si>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</si>
  <si>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</si>
  <si>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</si>
  <si>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</si>
  <si>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</si>
  <si>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</si>
  <si>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</si>
  <si>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</si>
  <si>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</si>
  <si>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</si>
  <si>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</si>
  <si>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</si>
  <si>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</si>
  <si>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</si>
  <si>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</si>
  <si>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</si>
  <si>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</si>
  <si>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</si>
  <si>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</si>
  <si>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</si>
  <si>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</si>
  <si>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</si>
  <si>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</si>
  <si>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</si>
  <si>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</si>
  <si>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</si>
  <si>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</si>
  <si>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</si>
  <si>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</si>
  <si>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</si>
  <si>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</si>
  <si>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</si>
  <si>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</si>
  <si>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</si>
  <si>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</si>
  <si>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</si>
  <si>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</si>
  <si>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</si>
  <si>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</si>
  <si>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</si>
  <si>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</si>
  <si>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</si>
  <si>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</si>
  <si>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</si>
  <si>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</si>
  <si>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</si>
  <si>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</si>
  <si>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</si>
  <si>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</si>
  <si>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</si>
  <si>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</si>
  <si>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</si>
  <si>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</si>
  <si>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</si>
  <si>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</si>
  <si>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</si>
  <si>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</si>
  <si>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</si>
  <si>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</si>
  <si>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</si>
  <si>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</si>
  <si>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</si>
  <si>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</si>
  <si>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</si>
  <si>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</si>
  <si>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</si>
  <si>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</si>
  <si>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</si>
  <si>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</si>
  <si>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</si>
  <si>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</si>
  <si>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</si>
  <si>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</si>
  <si>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</si>
  <si>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</si>
  <si>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</si>
  <si>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</si>
  <si>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</si>
  <si>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</si>
  <si>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</si>
  <si>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</si>
  <si>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</si>
  <si>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</si>
  <si>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</si>
  <si>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</si>
  <si>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</si>
  <si>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</si>
  <si>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</si>
  <si>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</si>
  <si>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</si>
  <si>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</si>
  <si>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</si>
  <si>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</si>
  <si>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</si>
  <si>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</si>
  <si>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</si>
  <si>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</si>
  <si>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</si>
  <si>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</si>
  <si>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</si>
  <si>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</si>
  <si>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</si>
  <si>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</si>
  <si>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</si>
  <si>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</si>
  <si>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</si>
  <si>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</si>
  <si>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</si>
  <si>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</si>
  <si>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</si>
  <si>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</si>
  <si>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</si>
  <si>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</si>
  <si>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</si>
  <si>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</si>
  <si>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</si>
  <si>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</si>
  <si>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</si>
  <si>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</si>
  <si>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</si>
  <si>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</si>
  <si>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</si>
  <si>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</si>
  <si>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</si>
  <si>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</si>
  <si>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</si>
  <si>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</si>
  <si>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</si>
  <si>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</si>
  <si>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</si>
  <si>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</si>
  <si>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</si>
  <si>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</si>
  <si>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</si>
  <si>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</si>
  <si>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</si>
  <si>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</si>
  <si>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</si>
  <si>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</si>
  <si>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</si>
  <si>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</si>
  <si>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</si>
  <si>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</si>
  <si>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</si>
  <si>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</si>
  <si>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</si>
  <si>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</si>
  <si>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</si>
  <si>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</si>
  <si>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</si>
  <si>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</si>
  <si>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</si>
  <si>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</si>
  <si>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</si>
  <si>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</si>
  <si>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</si>
  <si>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</si>
  <si>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</si>
  <si>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</si>
  <si>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</si>
  <si>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</si>
  <si>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</si>
  <si>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</si>
  <si>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</si>
  <si>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</si>
  <si>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</si>
  <si>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</si>
  <si>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</si>
  <si>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</si>
  <si>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</si>
  <si>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</si>
  <si>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</si>
  <si>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</si>
  <si>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</si>
  <si>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</si>
  <si>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</si>
  <si>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</si>
  <si>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</si>
  <si>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</si>
  <si>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</si>
  <si>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</si>
  <si>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</si>
  <si>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</si>
  <si>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</si>
  <si>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</si>
  <si>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</si>
  <si>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</si>
  <si>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</si>
  <si>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</si>
  <si>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</si>
  <si>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</si>
  <si>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</si>
  <si>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</si>
  <si>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</si>
  <si>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</si>
  <si>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</si>
  <si>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</si>
  <si>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</si>
  <si>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</si>
  <si>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</si>
  <si>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</si>
  <si>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</si>
  <si>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</si>
  <si>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</si>
  <si>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</si>
  <si>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</si>
  <si>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</si>
  <si>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</si>
  <si>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</si>
  <si>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</si>
  <si>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</si>
  <si>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</si>
  <si>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</si>
  <si>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</si>
  <si>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</si>
  <si>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</si>
  <si>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</si>
  <si>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</si>
  <si>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</si>
  <si>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</si>
  <si>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</si>
  <si>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</si>
  <si>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</si>
  <si>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</si>
  <si>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</si>
  <si>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</si>
  <si>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</si>
  <si>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</si>
  <si>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</si>
  <si>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</si>
  <si>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</si>
  <si>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</si>
  <si>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</si>
  <si>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</si>
  <si>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</si>
  <si>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</si>
  <si>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</si>
  <si>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</si>
  <si>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</si>
  <si>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</si>
  <si>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</si>
  <si>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</si>
  <si>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</si>
  <si>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</si>
  <si>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</si>
  <si>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</si>
  <si>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</si>
  <si>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</si>
  <si>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</si>
  <si>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</si>
  <si>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</si>
  <si>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</si>
  <si>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</si>
  <si>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</si>
  <si>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</si>
  <si>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</si>
  <si>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</si>
  <si>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</si>
  <si>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</si>
  <si>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</si>
  <si>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</si>
  <si>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</si>
  <si>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</si>
  <si>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</si>
  <si>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</si>
  <si>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</si>
  <si>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</si>
  <si>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</si>
  <si>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</si>
  <si>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</si>
  <si>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</si>
  <si>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</si>
  <si>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</si>
  <si>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</si>
  <si>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</si>
  <si>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</si>
  <si>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</si>
  <si>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</si>
  <si>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</si>
  <si>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</si>
  <si>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</si>
  <si>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</si>
  <si>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</si>
  <si>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</si>
  <si>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</si>
  <si>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</si>
  <si>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</si>
  <si>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</si>
  <si>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</si>
  <si>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</si>
  <si>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</si>
  <si>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</si>
  <si>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</si>
  <si>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</si>
  <si>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</si>
  <si>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</si>
  <si>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</si>
  <si>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</si>
  <si>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</si>
  <si>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</si>
  <si>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</si>
  <si>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</si>
  <si>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</si>
  <si>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</si>
  <si>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</si>
  <si>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</si>
  <si>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</si>
  <si>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</si>
  <si>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</si>
  <si>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</si>
  <si>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</si>
  <si>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</si>
  <si>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</si>
  <si>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</si>
  <si>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</si>
  <si>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</si>
  <si>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</si>
  <si>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</si>
  <si>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</si>
  <si>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</si>
  <si>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</si>
  <si>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</si>
  <si>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</si>
  <si>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</si>
  <si>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</si>
  <si>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</si>
  <si>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</si>
  <si>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</si>
  <si>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</si>
  <si>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</si>
  <si>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</si>
  <si>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</si>
  <si>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</si>
  <si>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</si>
  <si>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</si>
  <si>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</si>
  <si>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</si>
  <si>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</si>
  <si>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</si>
  <si>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</si>
  <si>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</si>
  <si>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</si>
  <si>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</si>
  <si>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</si>
  <si>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</si>
  <si>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</si>
  <si>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</si>
  <si>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</si>
  <si>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</si>
  <si>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</si>
  <si>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</si>
  <si>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</si>
  <si>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</si>
  <si>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</si>
  <si>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</si>
  <si>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</si>
  <si>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</si>
  <si>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</si>
  <si>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</si>
  <si>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</si>
  <si>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</si>
  <si>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</si>
  <si>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</si>
  <si>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</si>
  <si>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</si>
  <si>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</si>
  <si>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</si>
  <si>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</si>
  <si>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</si>
  <si>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</si>
  <si>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</si>
  <si>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</si>
  <si>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</si>
  <si>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</si>
  <si>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</si>
  <si>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</si>
  <si>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</si>
  <si>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</si>
  <si>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</si>
  <si>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</si>
  <si>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</si>
  <si>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</si>
  <si>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</si>
  <si>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</si>
  <si>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</si>
  <si>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</si>
  <si>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</si>
  <si>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</si>
  <si>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</si>
  <si>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</si>
  <si>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</si>
  <si>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</si>
  <si>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</si>
  <si>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</si>
  <si>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</si>
  <si>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</si>
  <si>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</si>
  <si>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</si>
  <si>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</si>
  <si>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</si>
  <si>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</si>
  <si>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</si>
  <si>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</si>
  <si>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</si>
  <si>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</si>
  <si>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</si>
  <si>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</si>
  <si>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</si>
  <si>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</si>
  <si>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</si>
  <si>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</si>
  <si>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</si>
  <si>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</si>
  <si>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</si>
  <si>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</si>
  <si>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</si>
  <si>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</si>
  <si>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</si>
  <si>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</si>
  <si>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</si>
  <si>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</si>
  <si>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</si>
  <si>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</si>
  <si>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</si>
  <si>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</si>
  <si>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</si>
  <si>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</si>
  <si>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</si>
  <si>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</si>
  <si>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</si>
  <si>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</si>
  <si>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</si>
  <si>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</si>
  <si>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</si>
  <si>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</si>
  <si>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</si>
  <si>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</si>
  <si>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</si>
  <si>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</si>
  <si>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</si>
  <si>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</si>
  <si>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</si>
  <si>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</si>
  <si>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</si>
  <si>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</si>
  <si>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</si>
  <si>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</si>
  <si>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</si>
  <si>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</si>
  <si>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</si>
  <si>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</si>
  <si>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</si>
  <si>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</si>
  <si>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</si>
  <si>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</si>
  <si>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</si>
  <si>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</si>
  <si>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</si>
  <si>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</si>
  <si>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</si>
  <si>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</si>
  <si>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</si>
  <si>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</si>
  <si>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</si>
  <si>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</si>
  <si>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</si>
  <si>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</si>
  <si>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</si>
  <si>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</si>
  <si>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</si>
  <si>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</si>
  <si>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</si>
  <si>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</si>
  <si>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</si>
  <si>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</si>
  <si>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</si>
  <si>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</si>
  <si>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</si>
  <si>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</si>
  <si>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</si>
  <si>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</si>
  <si>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</si>
  <si>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</si>
  <si>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</si>
  <si>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</si>
  <si>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</si>
  <si>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</si>
  <si>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</si>
  <si>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</si>
  <si>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</si>
  <si>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</si>
  <si>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</si>
  <si>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</si>
  <si>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</si>
  <si>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</si>
  <si>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</si>
  <si>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</si>
  <si>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</si>
  <si>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</si>
  <si>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</si>
  <si>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</si>
  <si>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</si>
  <si>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</si>
  <si>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</si>
  <si>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</si>
  <si>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</si>
  <si>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</si>
  <si>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</si>
  <si>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</si>
  <si>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</si>
  <si>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</si>
  <si>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</si>
  <si>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</si>
  <si>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</si>
  <si>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</si>
  <si>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</si>
  <si>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</si>
  <si>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</si>
  <si>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</si>
  <si>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</si>
  <si>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</si>
  <si>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</si>
  <si>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</si>
  <si>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</si>
  <si>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</si>
  <si>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</si>
  <si>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</si>
  <si>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</si>
  <si>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</si>
  <si>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</si>
  <si>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</si>
  <si>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</si>
  <si>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</si>
  <si>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</si>
  <si>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</si>
  <si>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</si>
  <si>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</si>
  <si>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</si>
  <si>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</si>
  <si>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</si>
  <si>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</si>
  <si>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</si>
  <si>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</si>
  <si>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</si>
  <si>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</si>
  <si>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</si>
  <si>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</si>
  <si>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</si>
  <si>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</si>
  <si>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</si>
  <si>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</si>
  <si>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</si>
  <si>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</si>
  <si>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</si>
  <si>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</si>
  <si>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</si>
  <si>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</si>
  <si>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</si>
  <si>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</si>
  <si>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</si>
  <si>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</si>
  <si>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</si>
  <si>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</si>
  <si>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</si>
  <si>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</si>
  <si>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</si>
  <si>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</si>
  <si>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</si>
  <si>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</si>
  <si>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</si>
  <si>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</si>
  <si>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</si>
  <si>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</si>
  <si>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</si>
  <si>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</si>
  <si>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</si>
  <si>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</si>
  <si>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</si>
  <si>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</si>
  <si>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</si>
  <si>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</si>
  <si>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</si>
  <si>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</si>
  <si>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</si>
  <si>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</si>
  <si>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</si>
  <si>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</si>
  <si>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</si>
  <si>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</si>
  <si>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</si>
  <si>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</si>
  <si>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</si>
  <si>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</si>
  <si>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</si>
  <si>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</si>
  <si>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</si>
  <si>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</si>
  <si>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</si>
  <si>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</si>
  <si>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</si>
  <si>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</si>
  <si>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</si>
  <si>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</si>
  <si>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</si>
  <si>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</si>
  <si>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</si>
  <si>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</si>
  <si>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</si>
  <si>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</si>
  <si>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</si>
  <si>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</si>
  <si>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</si>
  <si>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</si>
  <si>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</si>
  <si>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</si>
  <si>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</si>
  <si>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</si>
  <si>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</si>
  <si>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</si>
  <si>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</si>
  <si>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</si>
  <si>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</si>
  <si>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</si>
  <si>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</si>
  <si>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</si>
  <si>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</si>
  <si>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</si>
  <si>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</si>
  <si>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</si>
  <si>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</si>
  <si>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</si>
  <si>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</si>
  <si>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</si>
  <si>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</si>
  <si>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</si>
  <si>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</si>
  <si>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</si>
  <si>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</si>
  <si>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</si>
  <si>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</si>
  <si>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</si>
  <si>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</si>
  <si>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</si>
  <si>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</si>
  <si>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</si>
  <si>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</si>
  <si>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</si>
  <si>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</si>
  <si>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</si>
  <si>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</si>
  <si>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</si>
  <si>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</si>
  <si>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</si>
  <si>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</si>
  <si>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</si>
  <si>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</si>
  <si>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</si>
  <si>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</si>
  <si>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</si>
  <si>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</si>
  <si>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</si>
  <si>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</si>
  <si>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</si>
  <si>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</si>
  <si>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</si>
  <si>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</si>
  <si>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</si>
  <si>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</si>
  <si>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</si>
  <si>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</si>
  <si>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</si>
  <si>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</si>
  <si>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</si>
  <si>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</si>
  <si>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</si>
  <si>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</si>
  <si>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</si>
  <si>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</si>
  <si>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</si>
  <si>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</si>
  <si>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</si>
  <si>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</si>
  <si>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</si>
  <si>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</si>
  <si>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</si>
  <si>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</si>
  <si>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</si>
  <si>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</si>
  <si>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</si>
  <si>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</si>
  <si>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</si>
  <si>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</si>
  <si>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</si>
  <si>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</si>
  <si>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</si>
  <si>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</si>
  <si>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</si>
  <si>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</si>
  <si>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</si>
  <si>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</si>
  <si>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</si>
  <si>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</si>
  <si>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</si>
  <si>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</si>
  <si>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</si>
  <si>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</si>
  <si>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</si>
  <si>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</si>
  <si>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</si>
  <si>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</si>
  <si>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</si>
  <si>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</si>
  <si>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</si>
  <si>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</si>
  <si>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</si>
  <si>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</si>
  <si>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</si>
  <si>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</si>
  <si>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</si>
  <si>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</si>
  <si>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</si>
  <si>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</si>
  <si>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</si>
  <si>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</si>
  <si>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</si>
  <si>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</si>
  <si>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</si>
  <si>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</si>
  <si>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</si>
  <si>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</si>
  <si>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</si>
  <si>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</si>
  <si>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</si>
  <si>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</si>
  <si>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</si>
  <si>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</si>
  <si>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</si>
  <si>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</si>
  <si>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</si>
  <si>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</si>
  <si>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</si>
  <si>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</si>
  <si>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</si>
  <si>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</si>
  <si>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</si>
  <si>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</si>
  <si>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</si>
  <si>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</si>
  <si>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</si>
  <si>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</si>
  <si>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</si>
  <si>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</si>
  <si>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</si>
  <si>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</si>
  <si>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</si>
  <si>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</si>
  <si>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</si>
  <si>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</si>
  <si>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</si>
  <si>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</si>
  <si>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</si>
  <si>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</si>
  <si>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</si>
  <si>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</si>
  <si>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</si>
  <si>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</si>
  <si>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</si>
  <si>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</si>
  <si>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</si>
  <si>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</si>
  <si>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</si>
  <si>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</si>
  <si>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</si>
  <si>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</si>
  <si>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</si>
  <si>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</si>
  <si>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</si>
  <si>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</si>
  <si>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</si>
  <si>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</si>
  <si>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</si>
  <si>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</si>
  <si>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</si>
  <si>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</si>
  <si>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</si>
  <si>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</si>
  <si>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</si>
  <si>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</si>
  <si>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</si>
  <si>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</si>
  <si>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</si>
  <si>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</si>
  <si>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</si>
  <si>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</si>
  <si>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</si>
  <si>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</si>
  <si>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</si>
  <si>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</si>
  <si>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</si>
  <si>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</si>
  <si>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</si>
  <si>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</si>
  <si>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</si>
  <si>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</si>
  <si>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</si>
  <si>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</si>
  <si>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</si>
  <si>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</si>
  <si>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</si>
  <si>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</si>
  <si>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</si>
  <si>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</si>
  <si>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</si>
  <si>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</si>
  <si>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</si>
  <si>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</si>
  <si>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</si>
  <si>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</si>
  <si>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</si>
  <si>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</si>
  <si>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</si>
  <si>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</si>
  <si>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</si>
  <si>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</si>
  <si>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</si>
  <si>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</si>
  <si>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</si>
  <si>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</si>
  <si>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</si>
  <si>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</si>
  <si>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</si>
  <si>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</si>
  <si>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</si>
  <si>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</si>
  <si>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</si>
  <si>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</si>
  <si>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</si>
  <si>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</si>
  <si>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</si>
  <si>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</si>
  <si>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</si>
  <si>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</si>
  <si>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</si>
  <si>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</si>
  <si>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</si>
  <si>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</si>
  <si>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</si>
  <si>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</si>
  <si>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</si>
  <si>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</si>
  <si>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</si>
  <si>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</si>
  <si>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</si>
  <si>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</si>
  <si>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</si>
  <si>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</si>
  <si>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</si>
  <si>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</si>
  <si>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</si>
  <si>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</si>
  <si>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</si>
  <si>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</si>
  <si>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</si>
  <si>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</si>
  <si>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</si>
  <si>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</si>
  <si>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</si>
  <si>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</si>
  <si>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</si>
  <si>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</si>
  <si>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</si>
  <si>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</si>
  <si>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</si>
  <si>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</si>
  <si>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</si>
  <si>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</si>
  <si>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</si>
  <si>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</si>
  <si>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</si>
  <si>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</si>
  <si>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</si>
  <si>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</si>
  <si>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</si>
  <si>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</si>
  <si>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</si>
  <si>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</si>
  <si>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</si>
  <si>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</si>
  <si>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</si>
  <si>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</si>
  <si>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</si>
  <si>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</si>
  <si>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</si>
  <si>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</si>
  <si>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</si>
  <si>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</si>
  <si>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</si>
  <si>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</si>
  <si>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</si>
  <si>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</si>
  <si>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</si>
  <si>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</si>
  <si>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</si>
  <si>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</si>
  <si>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</si>
  <si>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</si>
  <si>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</si>
  <si>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</si>
  <si>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</si>
  <si>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</si>
  <si>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</si>
  <si>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</si>
  <si>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</si>
  <si>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</si>
  <si>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</si>
  <si>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</si>
  <si>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</si>
  <si>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</si>
  <si>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</si>
  <si>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</si>
  <si>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</si>
  <si>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</si>
  <si>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</si>
  <si>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</si>
  <si>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</si>
  <si>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</si>
  <si>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</si>
  <si>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</si>
  <si>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</si>
  <si>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</si>
  <si>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</si>
  <si>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</si>
  <si>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</si>
  <si>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</si>
  <si>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</si>
  <si>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</si>
  <si>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</si>
  <si>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</si>
  <si>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</si>
  <si>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</si>
  <si>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</si>
  <si>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</si>
  <si>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</si>
  <si>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</si>
  <si>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</si>
  <si>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</si>
  <si>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</si>
  <si>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</si>
  <si>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</si>
  <si>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</si>
  <si>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</si>
  <si>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</si>
  <si>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</si>
  <si>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</si>
  <si>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</si>
  <si>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</si>
  <si>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</si>
  <si>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</si>
  <si>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</si>
  <si>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</si>
  <si>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</si>
  <si>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</si>
  <si>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</si>
  <si>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</si>
  <si>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</si>
  <si>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</si>
  <si>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</si>
  <si>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</si>
  <si>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</si>
  <si>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</si>
  <si>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</si>
  <si>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</si>
  <si>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</si>
  <si>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</si>
  <si>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</si>
  <si>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</si>
  <si>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</si>
  <si>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</si>
  <si>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</si>
  <si>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</si>
  <si>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</si>
  <si>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</si>
  <si>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</si>
  <si>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</si>
  <si>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</si>
  <si>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</si>
  <si>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</si>
  <si>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</si>
  <si>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</si>
  <si>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</si>
  <si>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</si>
  <si>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</si>
  <si>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</si>
  <si>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</si>
  <si>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</si>
  <si>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</si>
  <si>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</si>
  <si>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</si>
  <si>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</si>
  <si>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</si>
  <si>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</si>
  <si>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</si>
  <si>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</si>
  <si>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</si>
  <si>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</si>
  <si>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</si>
  <si>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</si>
  <si>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</si>
  <si>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</si>
  <si>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</si>
  <si>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</si>
  <si>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</si>
  <si>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</si>
  <si>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</si>
  <si>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</si>
  <si>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</si>
  <si>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</si>
  <si>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</si>
  <si>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</si>
  <si>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</si>
  <si>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</si>
  <si>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</si>
  <si>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</si>
  <si>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</si>
  <si>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</si>
  <si>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</si>
  <si>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</si>
  <si>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</si>
  <si>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</si>
  <si>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</si>
  <si>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</si>
  <si>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</si>
  <si>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</si>
  <si>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</si>
  <si>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</si>
  <si>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</si>
  <si>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</si>
  <si>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</si>
  <si>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</si>
  <si>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</si>
  <si>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</si>
  <si>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</si>
  <si>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</si>
  <si>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</si>
  <si>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</si>
  <si>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</si>
  <si>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</si>
  <si>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</si>
  <si>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</si>
  <si>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</si>
  <si>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</si>
  <si>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</si>
  <si>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</si>
  <si>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</si>
  <si>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</si>
  <si>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</si>
  <si>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</si>
  <si>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</si>
  <si>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</si>
  <si>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</si>
  <si>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</si>
  <si>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</si>
  <si>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</si>
  <si>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</si>
  <si>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</si>
  <si>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</si>
  <si>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</si>
  <si>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</si>
  <si>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</si>
  <si>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</si>
  <si>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</si>
  <si>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</si>
  <si>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</si>
  <si>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</si>
  <si>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</si>
  <si>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</si>
  <si>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</si>
  <si>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</si>
  <si>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</si>
  <si>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</si>
  <si>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</si>
  <si>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</si>
  <si>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</si>
  <si>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</si>
  <si>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</si>
  <si>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</si>
  <si>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</si>
  <si>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</si>
  <si>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</si>
  <si>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</si>
  <si>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</si>
  <si>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</si>
  <si>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</si>
  <si>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</si>
  <si>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</si>
  <si>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</si>
  <si>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</si>
  <si>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</si>
  <si>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</si>
  <si>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</si>
  <si>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</si>
  <si>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</si>
  <si>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</si>
  <si>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</si>
  <si>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</si>
  <si>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</si>
  <si>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</si>
  <si>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</si>
  <si>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</si>
  <si>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</si>
  <si>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</si>
  <si>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</si>
  <si>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</si>
  <si>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</si>
  <si>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</si>
  <si>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</si>
  <si>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</si>
  <si>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</si>
  <si>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</si>
  <si>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</si>
  <si>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</si>
  <si>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</si>
  <si>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</si>
  <si>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</si>
  <si>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</si>
  <si>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</si>
  <si>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</si>
  <si>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</si>
  <si>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</si>
  <si>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</si>
  <si>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</si>
  <si>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</si>
  <si>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</si>
  <si>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</si>
  <si>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</si>
  <si>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</si>
  <si>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</si>
  <si>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</si>
  <si>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</si>
  <si>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</si>
  <si>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</si>
  <si>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</si>
  <si>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</si>
  <si>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</si>
  <si>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</si>
  <si>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</si>
  <si>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</si>
  <si>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</si>
  <si>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</si>
  <si>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</si>
  <si>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</si>
  <si>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</si>
  <si>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</si>
  <si>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</si>
  <si>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</si>
  <si>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</si>
  <si>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</si>
  <si>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</si>
  <si>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</si>
  <si>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</si>
  <si>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</si>
  <si>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</si>
  <si>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</si>
  <si>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</si>
  <si>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</si>
  <si>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</si>
  <si>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</si>
  <si>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</si>
  <si>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</si>
  <si>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</si>
  <si>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</si>
  <si>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</si>
  <si>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</si>
  <si>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</si>
  <si>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</si>
  <si>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</si>
  <si>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</si>
  <si>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</si>
  <si>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</si>
  <si>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</si>
  <si>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</si>
  <si>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</si>
  <si>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</si>
  <si>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</si>
  <si>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</si>
  <si>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</si>
  <si>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</si>
  <si>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</si>
  <si>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</si>
  <si>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</si>
  <si>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</si>
  <si>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</si>
  <si>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</si>
  <si>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</si>
  <si>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</si>
  <si>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</si>
  <si>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</si>
  <si>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</si>
  <si>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</si>
  <si>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</si>
  <si>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</si>
  <si>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</si>
  <si>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</si>
  <si>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</si>
  <si>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</si>
  <si>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</si>
  <si>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</si>
  <si>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</si>
  <si>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</si>
  <si>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</si>
  <si>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</si>
  <si>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</si>
  <si>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</si>
  <si>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</si>
  <si>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</si>
  <si>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</si>
  <si>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</si>
  <si>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</si>
  <si>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</si>
  <si>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</si>
  <si>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</si>
  <si>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</si>
  <si>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</si>
  <si>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</si>
  <si>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</si>
  <si>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</si>
  <si>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</si>
  <si>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</si>
  <si>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</si>
  <si>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</si>
  <si>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</si>
  <si>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</si>
  <si>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</si>
  <si>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</si>
  <si>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</si>
  <si>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</si>
  <si>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</si>
  <si>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</si>
  <si>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</si>
  <si>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</si>
  <si>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</si>
  <si>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</si>
  <si>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</si>
  <si>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</si>
  <si>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</si>
  <si>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</si>
  <si>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</si>
  <si>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</si>
  <si>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</si>
  <si>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</si>
  <si>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</si>
  <si>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</si>
  <si>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</si>
  <si>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</si>
  <si>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</si>
  <si>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</si>
  <si>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</si>
  <si>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</si>
  <si>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</si>
  <si>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</si>
  <si>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</si>
  <si>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</si>
  <si>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</si>
  <si>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</si>
  <si>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</si>
  <si>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</si>
  <si>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</si>
  <si>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</si>
  <si>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</si>
  <si>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</si>
  <si>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</si>
  <si>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</si>
  <si>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</si>
  <si>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</si>
  <si>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</si>
  <si>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</si>
  <si>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</si>
  <si>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</si>
  <si>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</si>
  <si>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</si>
  <si>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</si>
  <si>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</si>
  <si>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</si>
  <si>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</si>
  <si>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</si>
  <si>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</si>
  <si>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</si>
  <si>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</si>
  <si>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</si>
  <si>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</si>
  <si>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</si>
  <si>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</si>
  <si>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</si>
  <si>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</si>
  <si>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</si>
  <si>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</si>
  <si>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</si>
  <si>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</si>
  <si>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</si>
  <si>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</si>
  <si>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</si>
  <si>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</si>
  <si>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</si>
  <si>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</si>
  <si>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</si>
  <si>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</si>
  <si>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</si>
  <si>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</si>
  <si>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</si>
  <si>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</si>
  <si>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</si>
  <si>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</si>
  <si>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</si>
  <si>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</si>
  <si>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</si>
  <si>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</si>
  <si>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</si>
  <si>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</si>
  <si>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</si>
  <si>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</si>
  <si>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</si>
  <si>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</si>
  <si>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</si>
  <si>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</si>
  <si>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</si>
  <si>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</si>
  <si>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</si>
  <si>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</si>
  <si>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</si>
  <si>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</si>
  <si>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</si>
  <si>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</si>
  <si>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</si>
  <si>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</si>
  <si>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</si>
  <si>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</si>
  <si>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</si>
  <si>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</si>
  <si>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</si>
  <si>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</si>
  <si>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</si>
  <si>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</si>
  <si>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</si>
  <si>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</si>
  <si>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</si>
  <si>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</si>
  <si>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</si>
  <si>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</si>
  <si>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</si>
  <si>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</si>
  <si>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</si>
  <si>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</si>
  <si>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</si>
  <si>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</si>
  <si>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</si>
  <si>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</si>
  <si>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</si>
  <si>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</si>
  <si>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</si>
  <si>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</si>
  <si>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</si>
  <si>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</si>
  <si>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</si>
  <si>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</si>
  <si>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</si>
  <si>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</si>
  <si>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</si>
  <si>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</si>
  <si>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</si>
  <si>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</si>
  <si>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</si>
  <si>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</si>
  <si>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</si>
  <si>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</si>
  <si>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</si>
  <si>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</si>
  <si>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</si>
  <si>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</si>
  <si>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</si>
  <si>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</si>
  <si>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</si>
  <si>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</si>
  <si>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</si>
  <si>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</si>
  <si>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</si>
  <si>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</si>
  <si>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</si>
  <si>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</si>
  <si>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</si>
  <si>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</si>
  <si>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</si>
  <si>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</si>
  <si>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</si>
  <si>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</si>
  <si>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</si>
  <si>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</si>
  <si>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</si>
  <si>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</si>
  <si>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</si>
  <si>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</si>
  <si>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</si>
  <si>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</si>
  <si>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</si>
  <si>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</si>
  <si>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</si>
  <si>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</si>
  <si>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</si>
  <si>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</si>
  <si>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</si>
  <si>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</si>
  <si>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</si>
  <si>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</si>
  <si>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</si>
  <si>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</si>
  <si>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</si>
  <si>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</si>
  <si>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</si>
  <si>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</si>
  <si>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</si>
  <si>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</si>
  <si>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</si>
  <si>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</si>
  <si>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</si>
  <si>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</si>
  <si>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</si>
  <si>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</si>
  <si>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</si>
  <si>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</si>
  <si>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</si>
  <si>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</si>
  <si>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</si>
  <si>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</si>
  <si>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</si>
  <si>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</si>
  <si>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</si>
  <si>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</si>
  <si>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</si>
  <si>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</si>
  <si>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</si>
  <si>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</si>
  <si>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</si>
  <si>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</si>
  <si>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</si>
  <si>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</si>
  <si>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</si>
  <si>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</si>
  <si>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</si>
  <si>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</si>
  <si>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</si>
  <si>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</si>
  <si>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</si>
  <si>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</si>
  <si>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</si>
  <si>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</si>
  <si>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</si>
  <si>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</si>
  <si>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</si>
  <si>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</si>
  <si>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</si>
  <si>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</si>
  <si>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</si>
  <si>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</si>
  <si>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</si>
  <si>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</si>
  <si>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</si>
  <si>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</si>
  <si>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</si>
  <si>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</si>
  <si>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</si>
  <si>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</si>
  <si>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</si>
  <si>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</si>
  <si>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</si>
  <si>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</si>
  <si>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</si>
  <si>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</si>
  <si>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</si>
  <si>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</si>
  <si>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</si>
  <si>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</si>
  <si>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</si>
  <si>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</si>
  <si>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</si>
  <si>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</si>
  <si>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</si>
  <si>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</si>
  <si>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</si>
  <si>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</si>
  <si>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</si>
  <si>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</si>
  <si>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</si>
  <si>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</si>
  <si>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</si>
  <si>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</si>
  <si>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</si>
  <si>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</si>
  <si>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</si>
  <si>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</si>
  <si>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</si>
  <si>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</si>
  <si>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</si>
  <si>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</si>
  <si>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</si>
  <si>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</si>
  <si>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</si>
  <si>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</si>
  <si>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</si>
  <si>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</si>
  <si>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</si>
  <si>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</si>
  <si>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</si>
  <si>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</si>
  <si>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</si>
  <si>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</si>
  <si>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</si>
  <si>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</si>
  <si>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</si>
  <si>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</si>
  <si>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</si>
  <si>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</si>
  <si>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</si>
  <si>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</si>
  <si>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</si>
  <si>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</si>
  <si>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</si>
  <si>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</si>
  <si>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</si>
  <si>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</si>
  <si>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</si>
  <si>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</si>
  <si>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</si>
  <si>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</si>
  <si>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</si>
  <si>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</si>
  <si>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</si>
  <si>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</si>
  <si>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</si>
  <si>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</si>
  <si>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</si>
  <si>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</si>
  <si>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</si>
  <si>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</si>
  <si>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</si>
  <si>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</si>
  <si>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</si>
  <si>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</si>
  <si>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</si>
  <si>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</si>
  <si>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</si>
  <si>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</si>
  <si>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</si>
  <si>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</si>
  <si>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</si>
  <si>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</si>
  <si>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</si>
  <si>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</si>
  <si>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</si>
  <si>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</si>
  <si>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</si>
  <si>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</si>
  <si>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</si>
  <si>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</si>
  <si>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</si>
  <si>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</si>
  <si>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</si>
  <si>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</si>
  <si>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</si>
  <si>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</si>
  <si>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</si>
  <si>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</si>
  <si>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</si>
  <si>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</si>
  <si>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</si>
  <si>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</si>
  <si>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</si>
  <si>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</si>
  <si>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</si>
  <si>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</si>
  <si>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</si>
  <si>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</si>
  <si>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</si>
  <si>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</si>
  <si>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</si>
  <si>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</si>
  <si>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</si>
  <si>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</si>
  <si>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</si>
  <si>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</si>
  <si>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</si>
  <si>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</si>
  <si>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</si>
  <si>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</si>
  <si>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</si>
  <si>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</si>
  <si>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</si>
  <si>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</si>
  <si>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</si>
  <si>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</si>
  <si>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</si>
  <si>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</si>
  <si>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</si>
  <si>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</si>
  <si>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</si>
  <si>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</si>
  <si>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</si>
  <si>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</si>
  <si>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</si>
  <si>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</si>
  <si>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</si>
  <si>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</si>
  <si>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</si>
  <si>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</si>
  <si>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</si>
  <si>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</si>
  <si>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</si>
  <si>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</si>
  <si>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</si>
  <si>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</si>
  <si>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</si>
  <si>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</si>
  <si>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</si>
  <si>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</si>
  <si>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</si>
  <si>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</si>
  <si>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</si>
  <si>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</si>
  <si>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</si>
  <si>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</si>
  <si>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</si>
  <si>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</si>
  <si>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</si>
  <si>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</si>
  <si>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</si>
  <si>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</si>
  <si>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</si>
  <si>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</si>
  <si>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</si>
  <si>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</si>
  <si>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</si>
  <si>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</si>
  <si>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</si>
  <si>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</si>
  <si>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</si>
  <si>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</si>
  <si>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</si>
  <si>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</si>
  <si>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</si>
  <si>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</si>
  <si>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</si>
  <si>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</si>
  <si>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</si>
  <si>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</si>
  <si>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</si>
  <si>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</si>
  <si>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</si>
  <si>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</si>
  <si>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</si>
  <si>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</si>
  <si>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</si>
  <si>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</si>
  <si>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</si>
  <si>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</si>
  <si>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</si>
  <si>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</si>
  <si>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</si>
  <si>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</si>
  <si>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</si>
  <si>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</si>
  <si>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</si>
  <si>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</si>
  <si>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</si>
  <si>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</si>
  <si>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</si>
  <si>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</si>
  <si>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</si>
  <si>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</si>
  <si>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</si>
  <si>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</si>
  <si>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</si>
  <si>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</si>
  <si>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</si>
  <si>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</si>
  <si>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</si>
  <si>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</si>
  <si>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</si>
  <si>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</si>
  <si>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</si>
  <si>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</si>
  <si>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</si>
  <si>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</si>
  <si>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</si>
  <si>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</si>
  <si>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</si>
  <si>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</si>
  <si>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</si>
  <si>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</si>
  <si>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</si>
  <si>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</si>
  <si>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</si>
  <si>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</si>
  <si>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</si>
  <si>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</si>
  <si>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</si>
  <si>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</si>
  <si>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</si>
  <si>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</si>
  <si>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</si>
  <si>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</si>
  <si>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</si>
  <si>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</si>
  <si>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</si>
  <si>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</si>
  <si>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</si>
  <si>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</si>
  <si>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</si>
  <si>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</si>
  <si>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</si>
  <si>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</si>
  <si>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</si>
  <si>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</si>
  <si>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</si>
  <si>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</si>
  <si>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</si>
  <si>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</si>
  <si>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</si>
  <si>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</si>
  <si>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</si>
  <si>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</si>
  <si>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</si>
  <si>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</si>
  <si>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</si>
  <si>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</si>
  <si>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</si>
  <si>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</si>
  <si>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</si>
  <si>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</si>
  <si>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</si>
  <si>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</si>
  <si>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</si>
  <si>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</si>
  <si>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</si>
  <si>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</si>
  <si>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</si>
  <si>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</si>
  <si>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</si>
  <si>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</si>
  <si>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</si>
  <si>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</si>
  <si>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</si>
  <si>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</si>
  <si>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</si>
  <si>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</si>
  <si>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</si>
  <si>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</si>
  <si>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</si>
  <si>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</si>
  <si>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</si>
  <si>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</si>
  <si>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</si>
  <si>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</si>
  <si>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</si>
  <si>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</si>
  <si>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</si>
  <si>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</si>
  <si>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</si>
  <si>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</si>
  <si>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</si>
  <si>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</si>
  <si>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</si>
  <si>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</si>
  <si>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</si>
  <si>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</si>
  <si>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</si>
  <si>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</si>
  <si>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</si>
  <si>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</si>
  <si>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</si>
  <si>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</si>
  <si>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</si>
  <si>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</si>
  <si>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</si>
  <si>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</si>
  <si>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</si>
  <si>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</si>
  <si>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</si>
  <si>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</si>
  <si>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</si>
  <si>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</si>
  <si>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</si>
  <si>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</si>
  <si>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</si>
  <si>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</si>
  <si>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</si>
  <si>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</si>
  <si>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</si>
  <si>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</si>
  <si>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</si>
  <si>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</si>
  <si>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</si>
  <si>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</si>
  <si>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</si>
  <si>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</si>
  <si>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</si>
  <si>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</si>
  <si>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</si>
  <si>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</si>
  <si>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</si>
  <si>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</si>
  <si>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</si>
  <si>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</si>
  <si>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</si>
  <si>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</si>
  <si>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</si>
  <si>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</si>
  <si>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</si>
  <si>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</si>
  <si>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</si>
  <si>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</si>
  <si>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</si>
  <si>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</si>
  <si>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</si>
  <si>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</si>
  <si>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</si>
  <si>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</si>
  <si>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</si>
  <si>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</si>
  <si>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</si>
  <si>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</si>
  <si>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</si>
  <si>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</si>
  <si>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</si>
  <si>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</si>
  <si>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</si>
  <si>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</si>
  <si>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</si>
  <si>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</si>
  <si>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</si>
  <si>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</si>
  <si>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</si>
  <si>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</si>
  <si>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</si>
  <si>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</si>
  <si>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</si>
  <si>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</si>
  <si>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</si>
  <si>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</si>
  <si>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</si>
  <si>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</si>
  <si>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</si>
  <si>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</si>
  <si>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</si>
  <si>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</si>
  <si>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</si>
  <si>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</si>
  <si>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</si>
  <si>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</si>
  <si>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</si>
  <si>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</si>
  <si>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</si>
  <si>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</si>
  <si>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</si>
  <si>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</si>
  <si>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</si>
  <si>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</si>
  <si>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</si>
  <si>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</si>
  <si>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</si>
  <si>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</si>
  <si>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</si>
  <si>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</si>
  <si>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</si>
  <si>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</si>
  <si>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</si>
  <si>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</si>
  <si>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</si>
  <si>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</si>
  <si>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</si>
  <si>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</si>
  <si>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</si>
  <si>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</si>
  <si>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</si>
  <si>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</si>
  <si>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</si>
  <si>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</si>
  <si>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</si>
  <si>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</si>
  <si>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</si>
  <si>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</si>
  <si>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</si>
  <si>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</si>
  <si>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</si>
  <si>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</si>
  <si>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</si>
  <si>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</si>
  <si>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</si>
  <si>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</si>
  <si>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</si>
  <si>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</si>
  <si>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</si>
  <si>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</si>
  <si>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</si>
  <si>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</si>
  <si>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</si>
  <si>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</si>
  <si>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</si>
  <si>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</si>
  <si>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</si>
  <si>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</si>
  <si>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</si>
  <si>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</si>
  <si>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</si>
  <si>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</si>
  <si>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</si>
  <si>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</si>
  <si>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</si>
  <si>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</si>
  <si>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</si>
  <si>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</si>
  <si>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</si>
  <si>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</si>
  <si>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</si>
  <si>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</si>
  <si>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</si>
  <si>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</si>
  <si>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</si>
  <si>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</si>
  <si>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</si>
  <si>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</si>
  <si>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</si>
  <si>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</si>
  <si>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</si>
  <si>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</si>
  <si>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</si>
  <si>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</si>
  <si>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</si>
  <si>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</si>
  <si>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</si>
  <si>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</si>
  <si>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</si>
  <si>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</si>
  <si>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</si>
  <si>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</si>
  <si>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</si>
  <si>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</si>
  <si>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</si>
  <si>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</si>
  <si>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</si>
  <si>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</si>
  <si>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</si>
  <si>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</si>
  <si>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</si>
  <si>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</si>
  <si>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</si>
  <si>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</si>
  <si>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</si>
  <si>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</si>
  <si>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</si>
  <si>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</si>
  <si>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</si>
  <si>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</si>
  <si>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</si>
  <si>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</si>
  <si>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</si>
  <si>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</si>
  <si>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</si>
  <si>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</si>
  <si>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</si>
  <si>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</si>
  <si>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</si>
  <si>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</si>
  <si>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</si>
  <si>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</si>
  <si>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</si>
  <si>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</si>
  <si>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</si>
  <si>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</si>
  <si>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</si>
  <si>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</si>
  <si>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</si>
  <si>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</si>
  <si>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</si>
  <si>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</si>
  <si>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</si>
  <si>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</si>
  <si>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</si>
  <si>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</si>
  <si>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</si>
  <si>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</si>
  <si>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</si>
  <si>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</si>
  <si>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</si>
  <si>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</si>
  <si>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</si>
  <si>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</si>
  <si>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</si>
  <si>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</si>
  <si>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</si>
  <si>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</si>
  <si>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</si>
  <si>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</si>
  <si>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</si>
  <si>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</si>
  <si>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</si>
  <si>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</si>
  <si>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</si>
  <si>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</si>
  <si>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</si>
  <si>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</si>
  <si>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</si>
  <si>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</si>
  <si>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</si>
  <si>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</si>
  <si>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</si>
  <si>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</si>
  <si>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</si>
  <si>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</si>
  <si>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</si>
  <si>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</si>
  <si>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</si>
  <si>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</si>
  <si>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</si>
  <si>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</si>
  <si>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</si>
  <si>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</si>
  <si>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</si>
  <si>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</si>
  <si>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</si>
  <si>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</si>
  <si>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</si>
  <si>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</si>
  <si>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</si>
  <si>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</si>
  <si>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</si>
  <si>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</si>
  <si>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</si>
  <si>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</si>
  <si>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</si>
  <si>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</si>
  <si>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</si>
  <si>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</si>
  <si>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</si>
  <si>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</si>
  <si>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</si>
  <si>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</si>
  <si>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</si>
  <si>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</si>
  <si>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</si>
  <si>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</si>
  <si>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</si>
  <si>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</si>
  <si>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</si>
  <si>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</si>
  <si>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</si>
  <si>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</si>
  <si>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</si>
  <si>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</si>
  <si>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</si>
  <si>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</si>
  <si>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</si>
  <si>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</si>
  <si>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</si>
  <si>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</si>
  <si>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</si>
  <si>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</si>
  <si>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</si>
  <si>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</si>
  <si>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</si>
  <si>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</si>
  <si>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</si>
  <si>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</si>
  <si>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</si>
  <si>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</si>
  <si>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</si>
  <si>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</si>
  <si>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</si>
  <si>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</si>
  <si>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</si>
  <si>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</si>
  <si>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</si>
  <si>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</si>
  <si>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</si>
  <si>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</si>
  <si>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</si>
  <si>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</si>
  <si>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</si>
  <si>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</si>
  <si>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</si>
  <si>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</si>
  <si>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</si>
  <si>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</si>
  <si>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</si>
  <si>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</si>
  <si>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</si>
  <si>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</si>
  <si>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</si>
  <si>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</si>
  <si>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</si>
  <si>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</si>
  <si>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</si>
  <si>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</si>
  <si>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</si>
  <si>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</si>
  <si>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</si>
  <si>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</si>
  <si>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</si>
  <si>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</si>
  <si>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</si>
  <si>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</si>
  <si>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</si>
  <si>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</si>
  <si>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</si>
  <si>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</si>
  <si>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</si>
  <si>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</si>
  <si>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</si>
  <si>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</si>
  <si>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</si>
  <si>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</si>
  <si>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</si>
  <si>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</si>
  <si>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</si>
  <si>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</si>
  <si>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</si>
  <si>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</si>
  <si>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</si>
  <si>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</si>
  <si>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</si>
  <si>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</si>
  <si>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</si>
  <si>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</si>
  <si>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</si>
  <si>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</si>
  <si>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</si>
  <si>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</si>
  <si>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</si>
  <si>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</si>
  <si>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</si>
  <si>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</si>
  <si>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</si>
  <si>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</si>
  <si>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</si>
  <si>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</si>
  <si>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</si>
  <si>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</si>
  <si>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</si>
  <si>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</si>
  <si>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</si>
  <si>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</si>
  <si>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</si>
  <si>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</si>
  <si>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</si>
  <si>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</si>
  <si>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</si>
  <si>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</si>
  <si>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</si>
  <si>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</si>
  <si>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</si>
  <si>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</si>
  <si>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</si>
  <si>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</si>
  <si>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</si>
  <si>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</si>
  <si>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</si>
  <si>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</si>
  <si>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</si>
  <si>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</si>
  <si>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</si>
  <si>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</si>
  <si>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</si>
  <si>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</si>
  <si>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</si>
  <si>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</si>
  <si>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</si>
  <si>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</si>
  <si>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</si>
  <si>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</si>
  <si>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</si>
  <si>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</si>
  <si>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</si>
  <si>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</si>
  <si>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</si>
  <si>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</si>
  <si>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</si>
  <si>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</si>
  <si>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</si>
  <si>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</si>
  <si>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</si>
  <si>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</si>
  <si>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</si>
  <si>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</si>
  <si>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</si>
  <si>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</si>
  <si>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</si>
  <si>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</si>
  <si>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</si>
  <si>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</si>
  <si>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</si>
  <si>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</si>
  <si>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</si>
  <si>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</si>
  <si>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</si>
  <si>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</si>
  <si>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</si>
  <si>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</si>
  <si>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</si>
  <si>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</si>
  <si>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</si>
  <si>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</si>
  <si>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</si>
  <si>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</si>
  <si>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</si>
  <si>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</si>
  <si>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</si>
  <si>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</si>
  <si>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</si>
  <si>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</si>
  <si>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</si>
  <si>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</si>
  <si>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</si>
  <si>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</si>
  <si>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</si>
  <si>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</si>
  <si>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</si>
  <si>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</si>
  <si>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</si>
  <si>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</si>
  <si>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</si>
  <si>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</si>
  <si>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</si>
  <si>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</si>
  <si>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</si>
  <si>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</si>
  <si>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</si>
  <si>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</si>
  <si>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</si>
  <si>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</si>
  <si>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</si>
  <si>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</si>
  <si>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</si>
  <si>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</si>
  <si>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</si>
  <si>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</si>
  <si>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</si>
  <si>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</si>
  <si>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</si>
  <si>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</si>
  <si>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</si>
  <si>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</si>
  <si>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</si>
  <si>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</si>
  <si>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</si>
  <si>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</si>
  <si>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</si>
  <si>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</si>
  <si>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</si>
  <si>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</si>
  <si>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</si>
  <si>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</si>
  <si>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</si>
  <si>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</si>
  <si>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</si>
  <si>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</si>
  <si>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</si>
  <si>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</si>
  <si>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</si>
  <si>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</si>
  <si>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</si>
  <si>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</si>
  <si>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</si>
  <si>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</si>
  <si>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</si>
  <si>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</si>
  <si>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</si>
  <si>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</si>
  <si>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</si>
  <si>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</si>
  <si>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</si>
  <si>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</si>
  <si>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</si>
  <si>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</si>
  <si>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</si>
  <si>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</si>
  <si>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</si>
  <si>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</si>
  <si>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</si>
  <si>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</si>
  <si>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</si>
  <si>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</si>
  <si>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</si>
  <si>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</si>
  <si>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</si>
  <si>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</si>
  <si>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</si>
  <si>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</si>
  <si>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</si>
  <si>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</si>
  <si>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</si>
  <si>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</si>
  <si>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</si>
  <si>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</si>
  <si>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</si>
  <si>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</si>
  <si>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</si>
  <si>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</si>
  <si>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</si>
  <si>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</si>
  <si>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</si>
  <si>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</si>
  <si>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</si>
  <si>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</si>
  <si>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</si>
  <si>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</si>
  <si>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</si>
  <si>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</si>
  <si>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</si>
  <si>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</si>
  <si>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</si>
  <si>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</si>
  <si>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</si>
  <si>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</si>
  <si>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</si>
  <si>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</si>
  <si>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</si>
  <si>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</si>
  <si>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</si>
  <si>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</si>
  <si>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</si>
  <si>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</si>
  <si>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</si>
  <si>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</si>
  <si>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</si>
  <si>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</si>
  <si>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</si>
  <si>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</si>
  <si>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</si>
  <si>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</si>
  <si>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</si>
  <si>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</si>
  <si>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</si>
  <si>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</si>
  <si>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</si>
  <si>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</si>
  <si>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</si>
  <si>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</si>
  <si>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</si>
  <si>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</si>
  <si>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</si>
  <si>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</si>
  <si>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</si>
  <si>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</si>
  <si>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</si>
  <si>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</si>
  <si>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</si>
  <si>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</si>
  <si>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</si>
  <si>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</si>
  <si>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</si>
  <si>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</si>
  <si>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</si>
  <si>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</si>
  <si>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</si>
  <si>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</si>
  <si>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</si>
  <si>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</si>
  <si>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</si>
  <si>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</si>
  <si>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</si>
  <si>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</si>
  <si>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</si>
  <si>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</si>
  <si>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</si>
  <si>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</si>
  <si>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</si>
  <si>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</si>
  <si>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</si>
  <si>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</si>
  <si>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</si>
  <si>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</si>
  <si>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</si>
  <si>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</si>
  <si>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</si>
  <si>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</si>
  <si>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</si>
  <si>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</si>
  <si>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</si>
  <si>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</si>
  <si>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</si>
  <si>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</si>
  <si>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</si>
  <si>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</si>
  <si>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</si>
  <si>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</si>
  <si>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</si>
  <si>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</si>
  <si>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</si>
  <si>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</si>
  <si>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</si>
  <si>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</si>
  <si>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</si>
  <si>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</si>
  <si>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</si>
  <si>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</si>
  <si>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</si>
  <si>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</si>
  <si>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</si>
  <si>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</si>
  <si>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</si>
  <si>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</si>
  <si>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</si>
  <si>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</si>
  <si>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</si>
  <si>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</si>
  <si>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</si>
  <si>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</si>
  <si>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</si>
  <si>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</si>
  <si>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</si>
  <si>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</si>
  <si>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</si>
  <si>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</si>
  <si>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</si>
  <si>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</si>
  <si>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</si>
  <si>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</si>
  <si>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</si>
  <si>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</si>
  <si>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</si>
  <si>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</si>
  <si>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</si>
  <si>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</si>
  <si>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</si>
  <si>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</si>
  <si>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</si>
  <si>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</si>
  <si>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</si>
  <si>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</si>
  <si>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</si>
  <si>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</si>
  <si>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</si>
  <si>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</si>
  <si>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</si>
  <si>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</si>
  <si>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</si>
  <si>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</si>
  <si>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</si>
  <si>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</si>
  <si>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</si>
  <si>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</si>
  <si>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</si>
  <si>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</si>
  <si>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</si>
  <si>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</si>
  <si>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</si>
  <si>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</si>
  <si>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</si>
  <si>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</si>
  <si>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</si>
  <si>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</si>
  <si>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</si>
  <si>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</si>
  <si>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</si>
  <si>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</si>
  <si>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</si>
  <si>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</si>
  <si>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</si>
  <si>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</si>
  <si>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</si>
  <si>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</si>
  <si>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</si>
  <si>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</si>
  <si>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</si>
  <si>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</si>
  <si>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</si>
  <si>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</si>
  <si>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</si>
  <si>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</si>
  <si>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</si>
  <si>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</si>
  <si>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</si>
  <si>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</si>
  <si>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</si>
  <si>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</si>
  <si>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</si>
  <si>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</si>
  <si>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</si>
  <si>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</si>
  <si>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</si>
  <si>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</si>
  <si>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</si>
  <si>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</si>
  <si>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</si>
  <si>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</si>
  <si>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</si>
  <si>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</si>
  <si>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</si>
  <si>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</si>
  <si>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</si>
  <si>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</si>
  <si>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</si>
  <si>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</si>
  <si>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</si>
  <si>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</si>
  <si>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</si>
  <si>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</si>
  <si>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</si>
  <si>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</si>
  <si>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</si>
  <si>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</si>
  <si>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</si>
  <si>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</si>
  <si>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</si>
  <si>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</si>
  <si>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</si>
  <si>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</si>
  <si>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</si>
  <si>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</si>
  <si>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</si>
  <si>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</si>
  <si>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</si>
  <si>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</si>
  <si>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</si>
  <si>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</si>
  <si>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</si>
  <si>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</si>
  <si>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</si>
  <si>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</si>
  <si>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</si>
  <si>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</si>
  <si>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</si>
  <si>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</si>
  <si>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</si>
  <si>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</si>
  <si>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</si>
  <si>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</si>
  <si>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</si>
  <si>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</si>
  <si>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</si>
  <si>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</si>
  <si>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</si>
  <si>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</si>
  <si>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</si>
  <si>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</si>
  <si>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</si>
  <si>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</si>
  <si>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</si>
  <si>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</si>
  <si>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</si>
  <si>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</si>
  <si>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</si>
  <si>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</si>
  <si>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</si>
  <si>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</si>
  <si>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</si>
  <si>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</si>
  <si>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</si>
  <si>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</si>
  <si>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</si>
  <si>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</si>
  <si>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</si>
  <si>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</si>
  <si>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</si>
  <si>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</si>
  <si>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</si>
  <si>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</si>
  <si>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</si>
  <si>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</si>
  <si>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</si>
  <si>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</si>
  <si>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</si>
  <si>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</si>
  <si>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</si>
  <si>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</si>
  <si>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</si>
  <si>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</si>
  <si>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</si>
  <si>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</si>
  <si>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</si>
  <si>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</si>
  <si>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</si>
  <si>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</si>
  <si>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</si>
  <si>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</si>
  <si>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</si>
  <si>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</si>
  <si>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</si>
  <si>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</si>
  <si>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</si>
  <si>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</si>
  <si>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</si>
  <si>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</si>
  <si>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</si>
  <si>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</si>
  <si>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</si>
  <si>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</si>
  <si>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</si>
  <si>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</si>
  <si>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</si>
  <si>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</si>
  <si>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</si>
  <si>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</si>
  <si>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</si>
  <si>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</si>
  <si>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</si>
  <si>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</si>
  <si>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</si>
  <si>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</si>
  <si>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</si>
  <si>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</si>
  <si>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</si>
  <si>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</si>
  <si>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</si>
  <si>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</si>
  <si>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</si>
  <si>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</si>
  <si>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</si>
  <si>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</si>
  <si>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</si>
  <si>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</si>
  <si>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</si>
  <si>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</si>
  <si>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</si>
  <si>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</si>
  <si>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</si>
  <si>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</si>
  <si>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</si>
  <si>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</si>
  <si>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</si>
  <si>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</si>
  <si>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</si>
  <si>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</si>
  <si>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</si>
  <si>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</si>
  <si>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</si>
  <si>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</si>
  <si>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</si>
  <si>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</si>
  <si>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</si>
  <si>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</si>
  <si>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</si>
  <si>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</si>
  <si>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</si>
  <si>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</si>
  <si>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</si>
  <si>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</si>
  <si>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</si>
  <si>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</si>
  <si>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</si>
  <si>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</si>
  <si>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</si>
  <si>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</si>
  <si>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</si>
  <si>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</si>
  <si>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</si>
  <si>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</si>
  <si>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</si>
  <si>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</si>
  <si>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</si>
  <si>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</si>
  <si>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</si>
  <si>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</si>
  <si>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</si>
  <si>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</si>
  <si>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</si>
  <si>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</si>
  <si>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</si>
  <si>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</si>
  <si>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</si>
  <si>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</si>
  <si>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</si>
  <si>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</si>
  <si>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</si>
  <si>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</si>
  <si>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</si>
  <si>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</si>
  <si>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</si>
  <si>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</si>
  <si>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</si>
  <si>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</si>
  <si>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</si>
  <si>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</si>
  <si>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</si>
  <si>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</si>
  <si>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</si>
  <si>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</si>
  <si>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</si>
  <si>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</si>
  <si>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</si>
  <si>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</si>
  <si>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</si>
  <si>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</si>
  <si>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</si>
  <si>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</si>
  <si>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</si>
  <si>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</si>
  <si>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</si>
  <si>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</si>
  <si>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</si>
  <si>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</si>
  <si>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</si>
  <si>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</si>
  <si>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</si>
  <si>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</si>
  <si>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</si>
  <si>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</si>
  <si>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</si>
  <si>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</si>
  <si>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</si>
  <si>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</si>
  <si>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</si>
  <si>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</si>
  <si>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</si>
  <si>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</si>
  <si>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</si>
  <si>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</si>
  <si>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</si>
  <si>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</si>
  <si>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</si>
  <si>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</si>
  <si>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</si>
  <si>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</si>
  <si>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</si>
  <si>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</si>
  <si>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</si>
  <si>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</si>
  <si>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</si>
  <si>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</si>
  <si>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</si>
  <si>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</si>
  <si>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</si>
  <si>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</si>
  <si>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</si>
  <si>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</si>
  <si>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</si>
  <si>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</si>
  <si>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</si>
  <si>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</si>
  <si>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</si>
  <si>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</si>
  <si>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</si>
  <si>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</si>
  <si>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</si>
  <si>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</si>
  <si>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</si>
  <si>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</si>
  <si>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</si>
  <si>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</si>
  <si>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</si>
  <si>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</si>
  <si>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</si>
  <si>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</si>
  <si>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</si>
  <si>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</si>
  <si>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</si>
  <si>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</si>
  <si>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</si>
  <si>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</si>
  <si>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</si>
  <si>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</si>
  <si>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</si>
  <si>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</si>
  <si>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</si>
  <si>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</si>
  <si>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</si>
  <si>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</si>
  <si>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</si>
  <si>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</si>
  <si>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</si>
  <si>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</si>
  <si>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</si>
  <si>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</si>
  <si>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</si>
  <si>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</si>
  <si>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</si>
  <si>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</si>
  <si>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</si>
  <si>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</si>
  <si>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</si>
  <si>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</si>
  <si>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</si>
  <si>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</si>
  <si>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</si>
  <si>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</si>
  <si>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</si>
  <si>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</si>
  <si>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</si>
  <si>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</si>
  <si>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</si>
  <si>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</si>
  <si>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</si>
  <si>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</si>
  <si>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</si>
  <si>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</si>
  <si>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</si>
  <si>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</si>
  <si>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</si>
  <si>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</si>
  <si>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</si>
  <si>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</si>
  <si>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</si>
  <si>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</si>
  <si>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</si>
  <si>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</si>
  <si>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</si>
  <si>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</si>
  <si>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</si>
  <si>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</si>
  <si>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</si>
  <si>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</si>
  <si>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</si>
  <si>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</si>
  <si>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</si>
  <si>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</si>
  <si>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</si>
  <si>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</si>
  <si>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</si>
  <si>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</si>
  <si>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</si>
  <si>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</si>
  <si>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</si>
  <si>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</si>
  <si>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</si>
  <si>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</si>
  <si>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</si>
  <si>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</si>
  <si>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</si>
  <si>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</si>
  <si>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</si>
  <si>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</si>
  <si>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</si>
  <si>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</si>
  <si>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</si>
  <si>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</si>
  <si>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</si>
  <si>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</si>
  <si>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</si>
  <si>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</si>
  <si>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</si>
  <si>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</si>
  <si>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</si>
  <si>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</si>
  <si>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</si>
  <si>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</si>
  <si>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</si>
  <si>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</si>
  <si>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</si>
  <si>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</si>
  <si>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</si>
  <si>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</si>
  <si>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</si>
  <si>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</si>
  <si>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</si>
  <si>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</si>
  <si>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</si>
  <si>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</si>
  <si>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</si>
  <si>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</si>
  <si>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</si>
  <si>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</si>
  <si>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</si>
  <si>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</si>
  <si>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</si>
  <si>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</si>
  <si>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</si>
  <si>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</si>
  <si>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</si>
  <si>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</si>
  <si>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</si>
  <si>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</si>
  <si>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</si>
  <si>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</si>
  <si>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</si>
  <si>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</si>
  <si>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</si>
  <si>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</si>
  <si>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</si>
  <si>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</si>
  <si>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</si>
  <si>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</si>
  <si>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</si>
  <si>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</si>
  <si>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</si>
  <si>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</si>
  <si>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</si>
  <si>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</si>
  <si>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</si>
  <si>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</si>
  <si>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</si>
  <si>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</si>
  <si>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</si>
  <si>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</si>
  <si>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</si>
  <si>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</si>
  <si>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</si>
  <si>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</si>
  <si>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</si>
  <si>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</si>
  <si>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</si>
  <si>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</si>
  <si>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</si>
  <si>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</si>
  <si>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</si>
  <si>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</si>
  <si>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</si>
  <si>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</si>
  <si>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</si>
  <si>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</si>
  <si>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</si>
  <si>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</si>
  <si>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</si>
  <si>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</si>
  <si>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</si>
  <si>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</si>
  <si>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</si>
  <si>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</si>
  <si>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</si>
  <si>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</si>
  <si>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</si>
  <si>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</si>
  <si>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</si>
  <si>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</si>
  <si>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</si>
  <si>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</si>
  <si>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</si>
  <si>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</si>
  <si>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</si>
  <si>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</si>
  <si>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</si>
  <si>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</si>
  <si>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</si>
  <si>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</si>
  <si>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</si>
  <si>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</si>
  <si>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</si>
  <si>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</si>
  <si>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</si>
  <si>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</si>
  <si>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</si>
  <si>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</si>
  <si>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</si>
  <si>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</si>
  <si>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</si>
  <si>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</si>
  <si>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</si>
  <si>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</si>
  <si>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</si>
  <si>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</si>
  <si>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</si>
  <si>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</si>
  <si>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</si>
  <si>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</si>
  <si>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</si>
  <si>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</si>
  <si>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</si>
  <si>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</si>
  <si>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</si>
  <si>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</si>
  <si>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</si>
  <si>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</si>
  <si>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</si>
  <si>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</si>
  <si>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</si>
  <si>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</si>
  <si>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</si>
  <si>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</si>
  <si>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</si>
  <si>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</si>
  <si>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</si>
  <si>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</si>
  <si>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</si>
  <si>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</si>
  <si>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</si>
  <si>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</si>
  <si>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</si>
  <si>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</si>
  <si>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</si>
  <si>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</si>
  <si>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</si>
  <si>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</si>
  <si>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</si>
  <si>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</si>
  <si>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</si>
  <si>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</si>
  <si>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</si>
  <si>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</si>
  <si>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</si>
  <si>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</si>
  <si>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</si>
  <si>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</si>
  <si>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</si>
  <si>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</si>
  <si>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</si>
  <si>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</si>
  <si>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</si>
  <si>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</si>
  <si>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</si>
  <si>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</si>
  <si>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</si>
  <si>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</si>
  <si>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</si>
  <si>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</si>
  <si>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</si>
  <si>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</si>
  <si>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</si>
  <si>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</si>
  <si>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</si>
  <si>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</si>
  <si>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</si>
  <si>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</si>
  <si>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</si>
  <si>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</si>
  <si>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</si>
  <si>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</si>
  <si>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</si>
  <si>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</si>
  <si>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</si>
  <si>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</si>
  <si>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</si>
  <si>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</si>
  <si>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</si>
  <si>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</si>
  <si>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</si>
  <si>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</si>
  <si>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</si>
  <si>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</si>
  <si>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</si>
  <si>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</si>
  <si>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</si>
  <si>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</si>
  <si>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</si>
  <si>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</si>
  <si>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</si>
  <si>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</si>
  <si>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</si>
  <si>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</si>
  <si>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</si>
  <si>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</si>
  <si>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</si>
  <si>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</si>
  <si>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</si>
  <si>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</si>
  <si>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</si>
  <si>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</si>
  <si>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</si>
  <si>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</si>
  <si>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</si>
  <si>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</si>
  <si>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</si>
  <si>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</si>
  <si>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</si>
  <si>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</si>
  <si>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</si>
  <si>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</si>
  <si>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</si>
  <si>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</si>
  <si>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</si>
  <si>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</si>
  <si>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</si>
  <si>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</si>
  <si>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</si>
  <si>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</si>
  <si>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</si>
  <si>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</si>
  <si>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</si>
  <si>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</si>
  <si>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</si>
  <si>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</si>
  <si>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</si>
  <si>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</si>
  <si>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</si>
  <si>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</si>
  <si>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</si>
  <si>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</si>
  <si>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</si>
  <si>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</si>
  <si>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</si>
  <si>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</si>
  <si>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</si>
  <si>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</si>
  <si>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</si>
  <si>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</si>
  <si>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</si>
  <si>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</si>
  <si>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</si>
  <si>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</si>
  <si>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</si>
  <si>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</si>
  <si>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</si>
  <si>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</si>
  <si>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</si>
  <si>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</si>
  <si>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</si>
  <si>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</si>
  <si>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</si>
  <si>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</si>
  <si>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</si>
  <si>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</si>
  <si>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</si>
  <si>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</si>
  <si>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</si>
  <si>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</si>
  <si>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</si>
  <si>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</si>
  <si>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</si>
  <si>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</si>
  <si>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</si>
  <si>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</si>
  <si>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</si>
  <si>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</si>
  <si>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</si>
  <si>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</si>
  <si>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</si>
  <si>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</si>
  <si>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</si>
  <si>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</si>
  <si>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</si>
  <si>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</si>
  <si>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</si>
  <si>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</si>
  <si>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</si>
  <si>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</si>
  <si>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</si>
  <si>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</si>
  <si>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</si>
  <si>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</si>
  <si>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</si>
  <si>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</si>
  <si>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</si>
  <si>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</si>
  <si>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</si>
  <si>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</si>
  <si>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</si>
  <si>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</si>
  <si>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</si>
  <si>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</si>
  <si>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</si>
  <si>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</si>
  <si>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</si>
  <si>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</si>
  <si>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</si>
  <si>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</si>
  <si>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</si>
  <si>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</si>
  <si>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</si>
  <si>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</si>
  <si>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</si>
  <si>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</si>
  <si>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</si>
  <si>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</si>
  <si>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</si>
  <si>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</si>
  <si>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</si>
  <si>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</si>
  <si>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</si>
  <si>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</si>
  <si>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</si>
  <si>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</si>
  <si>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</si>
  <si>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</si>
  <si>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</si>
  <si>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</si>
  <si>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</si>
  <si>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</si>
  <si>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</si>
  <si>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</si>
  <si>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</si>
  <si>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</si>
  <si>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</si>
  <si>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</si>
  <si>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</si>
  <si>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</si>
  <si>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</si>
  <si>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</si>
  <si>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</si>
  <si>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</si>
  <si>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</si>
  <si>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</si>
  <si>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</si>
  <si>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</si>
  <si>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</si>
  <si>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</si>
  <si>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</si>
  <si>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</si>
  <si>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</si>
  <si>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</si>
  <si>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</si>
  <si>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</si>
  <si>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</si>
  <si>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</si>
  <si>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</si>
  <si>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</si>
  <si>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</si>
  <si>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</si>
  <si>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</si>
  <si>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</si>
  <si>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</si>
  <si>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</si>
  <si>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</si>
  <si>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</si>
  <si>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</si>
  <si>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</si>
  <si>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</si>
  <si>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</si>
  <si>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</si>
  <si>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</si>
  <si>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</si>
  <si>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</si>
  <si>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</si>
  <si>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</si>
  <si>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</si>
  <si>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</si>
  <si>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</si>
  <si>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</si>
  <si>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</si>
  <si>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</si>
  <si>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</si>
  <si>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</si>
  <si>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</si>
  <si>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</si>
  <si>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</si>
  <si>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</si>
  <si>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</si>
  <si>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</si>
  <si>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</si>
  <si>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</si>
  <si>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</si>
  <si>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</si>
  <si>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</si>
  <si>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</si>
  <si>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</si>
  <si>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</si>
  <si>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</si>
  <si>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</si>
  <si>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</si>
  <si>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</si>
  <si>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</si>
  <si>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</si>
  <si>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</si>
  <si>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</si>
  <si>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</si>
  <si>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</si>
  <si>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</si>
  <si>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</si>
  <si>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</si>
  <si>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</si>
  <si>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</si>
  <si>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</si>
  <si>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</si>
  <si>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</si>
  <si>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</si>
  <si>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</si>
  <si>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</si>
  <si>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</si>
  <si>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</si>
  <si>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</si>
  <si>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</si>
  <si>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</si>
  <si>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</si>
  <si>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</si>
  <si>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</si>
  <si>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</si>
  <si>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</si>
  <si>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</si>
  <si>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</si>
  <si>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</si>
  <si>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</si>
  <si>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</si>
  <si>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</si>
  <si>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</si>
  <si>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</si>
  <si>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</si>
  <si>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</si>
  <si>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</si>
  <si>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</si>
  <si>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</si>
  <si>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</si>
  <si>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</si>
  <si>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</si>
  <si>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</si>
  <si>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</si>
  <si>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</si>
  <si>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</si>
  <si>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</si>
  <si>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</si>
  <si>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</si>
  <si>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</si>
  <si>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</si>
  <si>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</si>
  <si>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</si>
  <si>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</si>
  <si>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</si>
  <si>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</si>
  <si>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</si>
  <si>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</si>
  <si>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</si>
  <si>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</si>
  <si>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</si>
  <si>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</si>
  <si>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</si>
  <si>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</si>
  <si>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</si>
  <si>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</si>
  <si>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</si>
  <si>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</si>
  <si>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</si>
  <si>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</si>
  <si>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</si>
  <si>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</si>
  <si>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</si>
  <si>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</si>
  <si>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</si>
  <si>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</si>
  <si>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</si>
  <si>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</si>
  <si>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</si>
  <si>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</si>
  <si>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</si>
  <si>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</si>
  <si>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</si>
  <si>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</si>
  <si>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</si>
  <si>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</si>
  <si>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</si>
  <si>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</si>
  <si>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</si>
  <si>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</si>
  <si>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</si>
  <si>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</si>
  <si>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</si>
  <si>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</si>
  <si>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</si>
  <si>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</si>
  <si>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</si>
  <si>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</si>
  <si>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</si>
  <si>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</si>
  <si>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</si>
  <si>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</si>
  <si>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</si>
  <si>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</si>
  <si>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</si>
  <si>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</si>
  <si>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</si>
  <si>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</si>
  <si>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</si>
  <si>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</si>
  <si>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</si>
  <si>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</si>
  <si>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</si>
  <si>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</si>
  <si>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</si>
  <si>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</si>
  <si>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</si>
  <si>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</si>
  <si>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</si>
  <si>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</si>
  <si>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</si>
  <si>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</si>
  <si>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</si>
  <si>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</si>
  <si>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</si>
  <si>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</si>
  <si>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</si>
  <si>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</si>
  <si>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</si>
  <si>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</si>
  <si>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</si>
  <si>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</si>
  <si>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</si>
  <si>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</si>
  <si>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</si>
  <si>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</si>
  <si>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</si>
  <si>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</si>
  <si>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</si>
  <si>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</si>
  <si>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</si>
  <si>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</si>
  <si>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</si>
  <si>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</si>
  <si>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</si>
  <si>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</si>
  <si>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</si>
  <si>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</si>
  <si>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</si>
  <si>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</si>
  <si>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</si>
  <si>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</si>
  <si>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</si>
  <si>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</si>
  <si>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</si>
  <si>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</si>
  <si>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</si>
  <si>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</si>
  <si>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</si>
  <si>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</si>
  <si>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</si>
  <si>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</si>
  <si>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</si>
  <si>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</si>
  <si>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</si>
  <si>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</si>
  <si>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</si>
  <si>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</si>
  <si>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</si>
  <si>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</si>
  <si>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</si>
  <si>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</si>
  <si>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</si>
  <si>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</si>
  <si>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</si>
  <si>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</si>
  <si>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</si>
  <si>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</si>
  <si>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</si>
  <si>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</si>
  <si>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</si>
  <si>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</si>
  <si>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</si>
  <si>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</si>
  <si>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</si>
  <si>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</si>
  <si>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</si>
  <si>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</si>
  <si>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</si>
  <si>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</si>
  <si>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</si>
  <si>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</si>
  <si>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</si>
  <si>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</si>
  <si>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</si>
  <si>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</si>
  <si>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</si>
  <si>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</si>
  <si>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</si>
  <si>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</si>
  <si>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</si>
  <si>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</si>
  <si>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</si>
  <si>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</si>
  <si>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</si>
  <si>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</si>
  <si>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</si>
  <si>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</si>
  <si>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</si>
  <si>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</si>
  <si>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</si>
  <si>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</si>
  <si>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</si>
  <si>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</si>
  <si>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</si>
  <si>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</si>
  <si>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</si>
  <si>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</si>
  <si>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</si>
  <si>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</si>
  <si>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</si>
  <si>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</si>
  <si>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</si>
  <si>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</si>
  <si>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</si>
  <si>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</si>
  <si>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</si>
  <si>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</si>
  <si>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</si>
  <si>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</si>
  <si>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</si>
  <si>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</si>
  <si>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</si>
  <si>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</si>
  <si>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</si>
  <si>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</si>
  <si>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</si>
  <si>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</si>
  <si>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</si>
  <si>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</si>
  <si>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</si>
  <si>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</si>
  <si>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</si>
  <si>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</si>
  <si>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</si>
  <si>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</si>
  <si>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</si>
  <si>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</si>
  <si>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</si>
  <si>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</si>
  <si>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</si>
  <si>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</si>
  <si>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</si>
  <si>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</si>
  <si>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</si>
  <si>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</si>
  <si>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</si>
  <si>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</si>
  <si>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</si>
  <si>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</si>
  <si>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</si>
  <si>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</si>
  <si>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</si>
  <si>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</si>
  <si>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</si>
  <si>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</si>
  <si>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</si>
  <si>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</si>
  <si>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</si>
  <si>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</si>
  <si>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</si>
  <si>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</si>
  <si>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</si>
  <si>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</si>
  <si>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</si>
  <si>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</si>
  <si>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</si>
  <si>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</si>
  <si>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</si>
  <si>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</si>
  <si>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</si>
  <si>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</si>
  <si>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</si>
  <si>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</si>
  <si>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</si>
  <si>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</si>
  <si>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</si>
  <si>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</si>
  <si>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</si>
  <si>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</si>
  <si>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</si>
  <si>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</si>
  <si>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</si>
  <si>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</si>
  <si>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</si>
  <si>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</si>
  <si>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</si>
  <si>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</si>
  <si>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</si>
  <si>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</si>
  <si>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</si>
  <si>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</si>
  <si>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</si>
  <si>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</si>
  <si>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</si>
  <si>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</si>
  <si>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</si>
  <si>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</si>
  <si>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</si>
  <si>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</si>
  <si>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</si>
  <si>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</si>
  <si>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</si>
  <si>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</si>
  <si>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</si>
  <si>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</si>
  <si>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</si>
  <si>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</si>
  <si>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</si>
  <si>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</si>
  <si>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</si>
  <si>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</si>
  <si>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</si>
  <si>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</si>
  <si>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</si>
  <si>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</si>
  <si>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</si>
  <si>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</si>
  <si>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</si>
  <si>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</si>
  <si>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</si>
  <si>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</si>
  <si>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</si>
  <si>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</si>
  <si>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</si>
  <si>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</si>
  <si>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</si>
  <si>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</si>
  <si>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</si>
  <si>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</si>
  <si>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</si>
  <si>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</si>
  <si>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</si>
  <si>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</si>
  <si>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</si>
  <si>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</si>
  <si>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</si>
  <si>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</si>
  <si>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</si>
  <si>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</si>
  <si>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</si>
  <si>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</si>
  <si>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</si>
  <si>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</si>
  <si>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</si>
  <si>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</si>
  <si>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</si>
  <si>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</si>
  <si>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</si>
  <si>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</si>
  <si>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</si>
  <si>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</si>
  <si>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</si>
  <si>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</si>
  <si>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</si>
  <si>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</si>
  <si>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</si>
  <si>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</si>
  <si>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</si>
  <si>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</si>
  <si>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</si>
  <si>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</si>
  <si>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</si>
  <si>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</si>
  <si>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</si>
  <si>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</si>
  <si>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</si>
  <si>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</si>
  <si>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</si>
  <si>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</si>
  <si>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</si>
  <si>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</si>
  <si>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</si>
  <si>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</si>
  <si>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</si>
  <si>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</si>
  <si>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</si>
  <si>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</si>
  <si>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</si>
  <si>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</si>
  <si>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</si>
  <si>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</si>
  <si>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</si>
  <si>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</si>
  <si>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</si>
  <si>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</si>
  <si>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</si>
  <si>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</si>
  <si>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</si>
  <si>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</si>
  <si>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</si>
  <si>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</si>
  <si>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</si>
  <si>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</si>
  <si>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</si>
  <si>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</si>
  <si>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</si>
  <si>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</si>
  <si>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</si>
  <si>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</si>
  <si>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</si>
  <si>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</si>
  <si>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</si>
  <si>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</si>
  <si>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</si>
  <si>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</si>
  <si>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</si>
  <si>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</si>
  <si>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</si>
  <si>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</si>
  <si>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</si>
  <si>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</si>
  <si>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</si>
  <si>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</si>
  <si>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</si>
  <si>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</si>
  <si>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</si>
  <si>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</si>
  <si>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</si>
  <si>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</si>
  <si>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</si>
  <si>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</si>
  <si>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</si>
  <si>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</si>
  <si>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</si>
  <si>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</si>
  <si>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</si>
  <si>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</si>
  <si>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</si>
  <si>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</si>
  <si>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</si>
  <si>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</si>
  <si>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</si>
  <si>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</si>
  <si>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</si>
  <si>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</si>
  <si>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</si>
  <si>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</si>
  <si>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</si>
  <si>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</si>
  <si>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</si>
  <si>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</si>
  <si>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</si>
  <si>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</si>
  <si>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</si>
  <si>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</si>
  <si>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</si>
  <si>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</si>
  <si>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</si>
  <si>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</si>
  <si>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</si>
  <si>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</si>
  <si>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</si>
  <si>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</si>
  <si>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</si>
  <si>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</si>
  <si>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</si>
  <si>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</si>
  <si>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</si>
  <si>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</si>
  <si>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</si>
  <si>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</si>
  <si>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</si>
  <si>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</si>
  <si>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</si>
  <si>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</si>
  <si>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</si>
  <si>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</si>
  <si>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</si>
  <si>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</si>
  <si>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</si>
  <si>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</si>
  <si>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</si>
  <si>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</si>
  <si>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</si>
  <si>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</si>
  <si>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</si>
  <si>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</si>
  <si>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</si>
  <si>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</si>
  <si>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</si>
  <si>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</si>
  <si>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</si>
  <si>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</si>
  <si>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</si>
  <si>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</si>
  <si>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</si>
  <si>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</si>
  <si>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</si>
  <si>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</si>
  <si>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</si>
  <si>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</si>
  <si>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</si>
  <si>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</si>
  <si>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</si>
  <si>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</si>
  <si>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</si>
  <si>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</si>
  <si>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</si>
  <si>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</si>
  <si>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</si>
  <si>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</si>
  <si>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</si>
  <si>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</si>
  <si>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</si>
  <si>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</si>
  <si>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</si>
  <si>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</si>
  <si>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</si>
  <si>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</si>
  <si>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</si>
  <si>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</si>
  <si>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</si>
  <si>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</si>
  <si>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</si>
  <si>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</si>
  <si>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</si>
  <si>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</si>
  <si>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</si>
  <si>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</si>
  <si>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</si>
  <si>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</si>
  <si>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</si>
  <si>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</si>
  <si>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</si>
  <si>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</si>
  <si>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</si>
  <si>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</si>
  <si>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</si>
  <si>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</si>
  <si>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</si>
  <si>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</si>
  <si>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</si>
  <si>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</si>
  <si>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</si>
  <si>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</si>
  <si>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</si>
  <si>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</si>
  <si>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</si>
  <si>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</si>
  <si>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</si>
  <si>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</si>
  <si>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</si>
  <si>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</si>
  <si>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</si>
  <si>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</si>
  <si>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</si>
  <si>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</si>
  <si>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</si>
  <si>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</si>
  <si>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</si>
  <si>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</si>
  <si>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</si>
  <si>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</si>
  <si>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</si>
  <si>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</si>
  <si>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</si>
  <si>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</si>
  <si>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</si>
  <si>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</si>
  <si>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</si>
  <si>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</si>
  <si>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</si>
  <si>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</si>
  <si>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</si>
  <si>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</si>
  <si>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</si>
  <si>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</si>
  <si>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</si>
  <si>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</si>
  <si>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</si>
  <si>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</si>
  <si>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</si>
  <si>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</si>
  <si>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</si>
  <si>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</si>
  <si>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</si>
  <si>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</si>
  <si>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</si>
  <si>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</si>
  <si>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</si>
  <si>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</si>
  <si>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</si>
  <si>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</si>
  <si>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</si>
  <si>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</si>
  <si>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</si>
  <si>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</si>
  <si>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</si>
  <si>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</si>
  <si>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</si>
  <si>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</si>
  <si>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</si>
  <si>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</si>
  <si>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</si>
  <si>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</si>
  <si>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</si>
  <si>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</si>
  <si>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</si>
  <si>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</si>
  <si>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</si>
  <si>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</si>
  <si>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</si>
  <si>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</si>
  <si>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</si>
  <si>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</si>
  <si>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</si>
  <si>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</si>
  <si>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</si>
  <si>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</si>
  <si>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</si>
  <si>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</si>
  <si>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</si>
  <si>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</si>
  <si>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</si>
  <si>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</si>
  <si>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</si>
  <si>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</si>
  <si>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</si>
  <si>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</si>
  <si>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</si>
  <si>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</si>
  <si>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</si>
  <si>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</si>
  <si>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</si>
  <si>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</si>
  <si>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</si>
  <si>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</si>
  <si>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</si>
  <si>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</si>
  <si>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</si>
  <si>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</si>
  <si>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</si>
  <si>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</si>
  <si>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</si>
  <si>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</si>
  <si>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</si>
  <si>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</si>
  <si>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</si>
  <si>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</si>
  <si>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</si>
  <si>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</si>
  <si>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</si>
  <si>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</si>
  <si>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</si>
  <si>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</si>
  <si>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</si>
  <si>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</si>
  <si>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</si>
  <si>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</si>
  <si>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</si>
  <si>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</si>
  <si>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</si>
  <si>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</si>
  <si>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</si>
  <si>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</si>
  <si>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</si>
  <si>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</si>
  <si>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</si>
  <si>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</si>
  <si>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</si>
  <si>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</si>
  <si>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</si>
  <si>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</si>
  <si>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</si>
  <si>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</si>
  <si>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</si>
  <si>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</si>
  <si>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</si>
  <si>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</si>
  <si>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</si>
  <si>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</si>
  <si>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</si>
  <si>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</si>
  <si>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</si>
  <si>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</si>
  <si>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</si>
  <si>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</si>
  <si>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</si>
  <si>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</si>
  <si>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</si>
  <si>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</si>
  <si>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</si>
  <si>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</si>
  <si>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</si>
  <si>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</si>
  <si>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</si>
  <si>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</si>
  <si>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</si>
  <si>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</si>
  <si>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</si>
  <si>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</si>
  <si>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</si>
  <si>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</si>
  <si>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</si>
  <si>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</si>
  <si>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</si>
  <si>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</si>
  <si>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</si>
  <si>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</si>
  <si>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</si>
  <si>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</si>
  <si>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</si>
  <si>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</si>
  <si>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</si>
  <si>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</si>
  <si>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</si>
  <si>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</si>
  <si>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</si>
  <si>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</si>
  <si>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</si>
  <si>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</si>
  <si>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</si>
  <si>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</si>
  <si>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</si>
  <si>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</si>
  <si>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</si>
  <si>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</si>
  <si>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</si>
  <si>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</si>
  <si>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</si>
  <si>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</si>
  <si>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</si>
  <si>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</si>
  <si>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</si>
  <si>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</si>
  <si>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</si>
  <si>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</si>
  <si>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</si>
  <si>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</si>
  <si>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</si>
  <si>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</si>
  <si>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</si>
  <si>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</si>
  <si>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</si>
  <si>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</si>
  <si>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</si>
  <si>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</si>
  <si>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</si>
  <si>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</si>
  <si>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</si>
  <si>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</si>
  <si>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</si>
  <si>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</si>
  <si>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</si>
  <si>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</si>
  <si>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</si>
  <si>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</si>
  <si>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</si>
  <si>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</si>
  <si>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</si>
  <si>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</si>
  <si>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</si>
  <si>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</si>
  <si>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</si>
  <si>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</si>
  <si>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</si>
  <si>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</si>
  <si>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</si>
  <si>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</si>
  <si>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</si>
  <si>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</si>
  <si>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</si>
  <si>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</si>
  <si>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</si>
  <si>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</si>
  <si>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</si>
  <si>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</si>
  <si>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</si>
  <si>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</si>
  <si>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</si>
  <si>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</si>
  <si>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</si>
  <si>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</si>
  <si>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</si>
  <si>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</si>
  <si>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</si>
  <si>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</si>
  <si>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</si>
  <si>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</si>
  <si>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</si>
  <si>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</si>
  <si>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</si>
  <si>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</si>
  <si>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</si>
  <si>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</si>
  <si>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</si>
  <si>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</si>
  <si>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</si>
  <si>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</si>
  <si>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</si>
  <si>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</si>
  <si>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</si>
  <si>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</si>
  <si>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</si>
  <si>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</si>
  <si>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</si>
  <si>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</si>
  <si>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</si>
  <si>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</si>
  <si>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</si>
  <si>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</si>
  <si>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</si>
  <si>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</si>
  <si>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</si>
  <si>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</si>
  <si>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</si>
  <si>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</si>
  <si>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</si>
  <si>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</si>
  <si>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</si>
  <si>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</si>
  <si>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</si>
  <si>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</si>
  <si>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</si>
  <si>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</si>
  <si>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</si>
  <si>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</si>
  <si>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</si>
  <si>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</si>
  <si>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</si>
  <si>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</si>
  <si>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</si>
  <si>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</si>
  <si>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</si>
  <si>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</si>
  <si>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</si>
  <si>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</si>
  <si>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</si>
  <si>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</si>
  <si>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</si>
  <si>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</si>
  <si>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</si>
  <si>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</si>
  <si>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</si>
  <si>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</si>
  <si>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</si>
  <si>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</si>
  <si>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</si>
  <si>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</si>
  <si>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</si>
  <si>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</si>
  <si>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</si>
  <si>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</si>
  <si>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</si>
  <si>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</si>
  <si>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</si>
  <si>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</si>
  <si>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</si>
  <si>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</si>
  <si>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</si>
  <si>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</si>
  <si>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</si>
  <si>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</si>
  <si>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</si>
  <si>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</si>
  <si>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</si>
  <si>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</si>
  <si>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</si>
  <si>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</si>
  <si>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</si>
  <si>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</si>
  <si>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</si>
  <si>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</si>
  <si>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</si>
  <si>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</si>
  <si>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</si>
  <si>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</si>
  <si>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</si>
  <si>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</si>
  <si>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</si>
  <si>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</si>
  <si>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</si>
  <si>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</si>
  <si>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</si>
  <si>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</si>
  <si>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</si>
  <si>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</si>
  <si>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</si>
  <si>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</si>
  <si>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</si>
  <si>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</si>
  <si>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</si>
  <si>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</si>
  <si>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</si>
  <si>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</si>
  <si>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</si>
  <si>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</si>
  <si>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</si>
  <si>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</si>
  <si>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</si>
  <si>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</si>
  <si>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</si>
  <si>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</si>
  <si>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</si>
  <si>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</si>
  <si>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</si>
  <si>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</si>
  <si>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</si>
  <si>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</si>
  <si>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</si>
  <si>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</si>
  <si>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</si>
  <si>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</si>
  <si>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</si>
  <si>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</si>
  <si>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</si>
  <si>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</si>
  <si>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</si>
  <si>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</si>
  <si>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</si>
  <si>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</si>
  <si>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</si>
  <si>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</si>
  <si>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</si>
  <si>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</si>
  <si>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</si>
  <si>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</si>
  <si>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</si>
  <si>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</si>
  <si>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</si>
  <si>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</si>
  <si>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</si>
  <si>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</si>
  <si>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</si>
  <si>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</si>
  <si>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</si>
  <si>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</si>
  <si>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</si>
  <si>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</si>
  <si>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</si>
  <si>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</si>
  <si>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</si>
  <si>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</si>
  <si>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</si>
  <si>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</si>
  <si>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</si>
  <si>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</si>
  <si>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</si>
  <si>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</si>
  <si>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</si>
  <si>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</si>
  <si>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</si>
  <si>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</si>
  <si>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</si>
  <si>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</si>
  <si>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</si>
  <si>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</si>
  <si>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</si>
  <si>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</si>
  <si>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</si>
  <si>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</si>
  <si>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</si>
  <si>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</si>
  <si>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</si>
  <si>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</si>
  <si>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</si>
  <si>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</si>
  <si>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</si>
  <si>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</si>
  <si>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</si>
  <si>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</si>
  <si>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</si>
  <si>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</si>
  <si>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</si>
  <si>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</si>
  <si>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</si>
  <si>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</si>
  <si>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</si>
  <si>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</si>
  <si>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</si>
  <si>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</si>
  <si>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</si>
  <si>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</si>
  <si>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</si>
  <si>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</si>
  <si>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</si>
  <si>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</si>
  <si>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</si>
  <si>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</si>
  <si>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</si>
  <si>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</si>
  <si>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</si>
  <si>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</si>
  <si>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</si>
  <si>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</si>
  <si>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</si>
  <si>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</si>
  <si>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</si>
  <si>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</si>
  <si>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</si>
  <si>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</si>
  <si>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</si>
  <si>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</si>
  <si>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</si>
  <si>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</si>
  <si>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</si>
  <si>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</si>
  <si>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</si>
  <si>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</si>
  <si>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</si>
  <si>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</si>
  <si>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</si>
  <si>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</si>
  <si>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</si>
  <si>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</si>
  <si>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</si>
  <si>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</si>
  <si>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</si>
  <si>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</si>
  <si>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</si>
  <si>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</si>
  <si>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</si>
  <si>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</si>
  <si>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</si>
  <si>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</si>
  <si>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</si>
  <si>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</si>
  <si>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</si>
  <si>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</si>
  <si>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</si>
  <si>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</si>
  <si>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</si>
  <si>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</si>
  <si>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</si>
  <si>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</si>
  <si>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</si>
  <si>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</si>
  <si>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</si>
  <si>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</si>
  <si>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</si>
  <si>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</si>
  <si>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</si>
  <si>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</si>
  <si>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</si>
  <si>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</si>
  <si>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</si>
  <si>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</si>
  <si>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</si>
  <si>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</si>
  <si>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</si>
  <si>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</si>
  <si>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</si>
  <si>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</si>
  <si>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</si>
  <si>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</si>
  <si>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</si>
  <si>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</si>
  <si>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</si>
  <si>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</si>
  <si>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</si>
  <si>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</si>
  <si>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</si>
  <si>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</si>
  <si>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</si>
  <si>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</si>
  <si>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</si>
  <si>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</si>
  <si>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</si>
  <si>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</si>
  <si>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</si>
  <si>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</si>
  <si>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</si>
  <si>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</si>
  <si>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</si>
  <si>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</si>
  <si>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</si>
  <si>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</si>
  <si>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</si>
  <si>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</si>
  <si>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</si>
  <si>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</si>
  <si>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</si>
  <si>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</si>
  <si>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</si>
  <si>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</si>
  <si>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</si>
  <si>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</si>
  <si>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</si>
  <si>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</si>
  <si>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</si>
  <si>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</si>
  <si>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</si>
  <si>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</si>
  <si>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</si>
  <si>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</si>
  <si>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</si>
  <si>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</si>
  <si>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</si>
  <si>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</si>
  <si>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</si>
  <si>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</si>
  <si>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</si>
  <si>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</si>
  <si>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</si>
  <si>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</si>
  <si>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</si>
  <si>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</si>
  <si>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</si>
  <si>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</si>
  <si>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</si>
  <si>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</si>
  <si>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</si>
  <si>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</si>
  <si>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</si>
  <si>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</si>
  <si>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</si>
  <si>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</si>
  <si>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</si>
  <si>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</si>
  <si>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</si>
  <si>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</si>
  <si>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</si>
  <si>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</si>
  <si>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</si>
  <si>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</si>
  <si>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</si>
  <si>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</si>
  <si>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</si>
  <si>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</si>
  <si>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</si>
  <si>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</si>
  <si>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</si>
  <si>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</si>
  <si>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</si>
  <si>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</si>
  <si>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</si>
  <si>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</si>
  <si>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</si>
  <si>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</si>
  <si>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</si>
  <si>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</si>
  <si>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</si>
  <si>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</si>
  <si>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</si>
  <si>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</si>
  <si>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</si>
  <si>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</si>
  <si>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</si>
  <si>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</si>
  <si>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</si>
  <si>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</si>
  <si>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</si>
  <si>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</si>
  <si>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</si>
  <si>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</si>
  <si>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</si>
  <si>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</si>
  <si>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</si>
  <si>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</si>
  <si>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</si>
  <si>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</si>
  <si>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</si>
  <si>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</si>
  <si>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</si>
  <si>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</si>
  <si>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</si>
  <si>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</si>
  <si>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</si>
  <si>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</si>
  <si>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</si>
  <si>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</si>
  <si>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</si>
  <si>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</si>
  <si>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</si>
  <si>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</si>
  <si>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</si>
  <si>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</si>
  <si>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</si>
  <si>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</si>
  <si>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</si>
  <si>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</si>
  <si>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</si>
  <si>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</si>
  <si>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</si>
  <si>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</si>
  <si>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</si>
  <si>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</si>
  <si>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</si>
  <si>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</si>
  <si>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</si>
  <si>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</si>
  <si>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</si>
  <si>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</si>
  <si>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</si>
  <si>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</si>
  <si>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</si>
  <si>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</si>
  <si>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</si>
  <si>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</si>
  <si>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</si>
  <si>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</si>
  <si>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</si>
  <si>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</si>
  <si>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</si>
  <si>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</si>
  <si>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</si>
  <si>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</si>
  <si>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</si>
  <si>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</si>
  <si>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</si>
  <si>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</si>
  <si>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</si>
  <si>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</si>
  <si>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</si>
  <si>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</si>
  <si>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</si>
  <si>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</si>
  <si>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</si>
  <si>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</si>
  <si>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</si>
  <si>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</si>
  <si>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</si>
  <si>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</si>
  <si>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</si>
  <si>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</si>
  <si>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</si>
  <si>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</si>
  <si>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</si>
  <si>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</si>
  <si>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</si>
  <si>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</si>
  <si>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</si>
  <si>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</si>
  <si>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</si>
  <si>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</si>
  <si>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</si>
  <si>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</si>
  <si>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</si>
  <si>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</si>
  <si>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</si>
  <si>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</si>
  <si>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</si>
  <si>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</si>
  <si>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</si>
  <si>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</si>
  <si>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</si>
  <si>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</si>
  <si>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</si>
  <si>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</si>
  <si>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</si>
  <si>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</si>
  <si>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</si>
  <si>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</si>
  <si>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</si>
  <si>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</si>
  <si>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</si>
  <si>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</si>
  <si>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</si>
  <si>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</si>
  <si>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</si>
  <si>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</si>
  <si>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</si>
  <si>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</si>
  <si>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</si>
  <si>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</si>
  <si>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</si>
  <si>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</si>
  <si>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</si>
  <si>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</si>
  <si>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</si>
  <si>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</si>
  <si>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</si>
  <si>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</si>
  <si>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</si>
  <si>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</si>
  <si>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</si>
  <si>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</si>
  <si>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</si>
  <si>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</si>
  <si>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</si>
  <si>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</si>
  <si>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</si>
  <si>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</si>
  <si>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</si>
  <si>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</si>
  <si>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</si>
  <si>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</si>
  <si>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</si>
  <si>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</si>
  <si>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</si>
  <si>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</si>
  <si>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</si>
  <si>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</si>
  <si>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</si>
  <si>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</si>
  <si>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</si>
  <si>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</si>
  <si>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</si>
  <si>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</si>
  <si>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</si>
  <si>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</si>
  <si>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</si>
  <si>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</si>
  <si>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</si>
  <si>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</si>
  <si>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</si>
  <si>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</si>
  <si>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</si>
  <si>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</si>
  <si>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</si>
  <si>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</si>
  <si>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</si>
  <si>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</si>
  <si>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</si>
  <si>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</si>
  <si>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</si>
  <si>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</si>
  <si>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</si>
  <si>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</si>
  <si>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</si>
  <si>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</si>
  <si>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</si>
  <si>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</si>
  <si>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</si>
  <si>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</si>
  <si>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</si>
  <si>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</si>
  <si>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</si>
  <si>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</si>
  <si>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</si>
  <si>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</si>
  <si>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</si>
  <si>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</si>
  <si>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</si>
  <si>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</si>
  <si>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</si>
  <si>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</si>
  <si>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</si>
  <si>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</si>
  <si>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</si>
  <si>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</si>
  <si>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</si>
  <si>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</si>
  <si>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</si>
  <si>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</si>
  <si>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</si>
  <si>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</si>
  <si>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</si>
  <si>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</si>
  <si>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</si>
  <si>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</si>
  <si>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</si>
  <si>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</si>
  <si>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</si>
  <si>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</si>
  <si>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</si>
  <si>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</si>
  <si>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</si>
  <si>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</si>
  <si>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</si>
  <si>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</si>
  <si>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</si>
  <si>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</si>
  <si>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</si>
  <si>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</si>
  <si>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</si>
  <si>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</si>
  <si>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</si>
  <si>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</si>
  <si>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</si>
  <si>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</si>
  <si>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</si>
  <si>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</si>
  <si>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</si>
  <si>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</si>
  <si>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</si>
  <si>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</si>
  <si>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</si>
  <si>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</si>
  <si>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</si>
  <si>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</si>
  <si>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</si>
  <si>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</si>
  <si>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</si>
  <si>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</si>
  <si>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</si>
  <si>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</si>
  <si>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</si>
  <si>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</si>
  <si>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</si>
  <si>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</si>
  <si>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</si>
  <si>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</si>
  <si>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</si>
  <si>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</si>
  <si>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</si>
  <si>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</si>
  <si>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</si>
  <si>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</si>
  <si>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</si>
  <si>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</si>
  <si>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</si>
  <si>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</si>
  <si>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</si>
  <si>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</si>
  <si>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</si>
  <si>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</si>
  <si>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</si>
  <si>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</si>
  <si>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</si>
  <si>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</si>
  <si>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</si>
  <si>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</si>
  <si>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</si>
  <si>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</si>
  <si>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</si>
  <si>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</si>
  <si>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</si>
  <si>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</si>
  <si>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</si>
  <si>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</si>
  <si>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</si>
  <si>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</si>
  <si>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</si>
  <si>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</si>
  <si>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</si>
  <si>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</si>
  <si>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</si>
  <si>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</si>
  <si>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</si>
  <si>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</si>
  <si>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</si>
  <si>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</si>
  <si>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</si>
  <si>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</si>
  <si>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</si>
  <si>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</si>
  <si>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</si>
  <si>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</si>
  <si>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</si>
  <si>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</si>
  <si>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</si>
  <si>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</si>
  <si>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</si>
  <si>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</si>
  <si>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</si>
  <si>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</si>
  <si>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</si>
  <si>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</si>
  <si>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</si>
  <si>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</si>
  <si>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</si>
  <si>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</si>
  <si>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</si>
  <si>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</si>
  <si>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</si>
  <si>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</si>
  <si>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</si>
  <si>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</si>
  <si>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</si>
  <si>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</si>
  <si>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</si>
  <si>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</si>
  <si>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</si>
  <si>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</si>
  <si>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</si>
  <si>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</si>
  <si>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</si>
  <si>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</si>
  <si>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</si>
  <si>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</si>
  <si>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</si>
  <si>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</si>
  <si>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</si>
  <si>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</si>
  <si>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</si>
  <si>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</si>
  <si>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</si>
  <si>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</si>
  <si>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</si>
  <si>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</si>
  <si>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</si>
  <si>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</si>
  <si>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</si>
  <si>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</si>
  <si>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</si>
  <si>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</si>
  <si>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</si>
  <si>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</si>
  <si>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</si>
  <si>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</si>
  <si>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</si>
  <si>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</si>
  <si>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</si>
  <si>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</si>
  <si>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</si>
  <si>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</si>
  <si>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</si>
  <si>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</si>
  <si>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</si>
  <si>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</si>
  <si>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</si>
  <si>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</si>
  <si>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</si>
  <si>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</si>
  <si>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</si>
  <si>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</si>
  <si>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</si>
  <si>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</si>
  <si>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</si>
  <si>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</si>
  <si>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</si>
  <si>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</si>
  <si>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</si>
  <si>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</si>
  <si>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</si>
  <si>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</si>
  <si>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</si>
  <si>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</si>
  <si>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</si>
  <si>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</si>
  <si>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</si>
  <si>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</si>
  <si>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</si>
  <si>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</si>
  <si>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</si>
  <si>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</si>
  <si>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</si>
  <si>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</si>
  <si>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</si>
  <si>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</si>
  <si>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</si>
  <si>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</si>
  <si>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</si>
  <si>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</si>
  <si>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</si>
  <si>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</si>
  <si>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</si>
  <si>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</si>
  <si>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</si>
  <si>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</si>
  <si>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</si>
  <si>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</si>
  <si>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</si>
  <si>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</si>
  <si>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</si>
  <si>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</si>
  <si>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</si>
  <si>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</si>
  <si>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</si>
  <si>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</si>
  <si>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</si>
  <si>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</si>
  <si>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</si>
  <si>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</si>
  <si>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</si>
  <si>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</si>
  <si>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</si>
  <si>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</si>
  <si>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</si>
  <si>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</si>
  <si>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</si>
  <si>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</si>
  <si>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</si>
  <si>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</si>
  <si>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</si>
  <si>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</si>
  <si>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</si>
  <si>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</si>
  <si>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</si>
  <si>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</si>
  <si>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</si>
  <si>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</si>
  <si>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</si>
  <si>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</si>
  <si>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</si>
  <si>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</si>
  <si>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</si>
  <si>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</si>
  <si>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</si>
  <si>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</si>
  <si>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</si>
  <si>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</si>
  <si>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</si>
  <si>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</si>
  <si>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</si>
  <si>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</si>
  <si>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</si>
  <si>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</si>
  <si>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</si>
  <si>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</si>
  <si>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</si>
  <si>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</si>
  <si>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</si>
  <si>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</si>
  <si>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</si>
  <si>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</si>
  <si>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</si>
  <si>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</si>
  <si>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</si>
  <si>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</si>
  <si>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</si>
  <si>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</si>
  <si>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</si>
  <si>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</si>
  <si>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</si>
  <si>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</si>
  <si>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</si>
  <si>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</si>
  <si>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</si>
  <si>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</si>
  <si>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</si>
  <si>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</si>
  <si>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</si>
  <si>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</si>
  <si>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</si>
  <si>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</si>
  <si>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</si>
  <si>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</si>
  <si>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</si>
  <si>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</si>
  <si>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</si>
  <si>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</si>
  <si>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</si>
  <si>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</si>
  <si>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</si>
  <si>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</si>
  <si>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</si>
  <si>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</si>
  <si>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</si>
  <si>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</si>
  <si>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</si>
  <si>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</si>
  <si>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</si>
  <si>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</si>
  <si>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</si>
  <si>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</si>
  <si>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</si>
  <si>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</si>
  <si>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</si>
  <si>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</si>
  <si>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</si>
  <si>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</si>
  <si>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</si>
  <si>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</si>
  <si>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</si>
  <si>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</si>
  <si>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</si>
  <si>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</si>
  <si>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</si>
  <si>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</si>
  <si>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</si>
  <si>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</si>
  <si>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</si>
  <si>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</si>
  <si>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</si>
  <si>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</si>
  <si>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</si>
  <si>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</si>
  <si>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</si>
  <si>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</si>
  <si>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</si>
  <si>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</si>
  <si>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</si>
  <si>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</si>
  <si>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</si>
  <si>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</si>
  <si>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</si>
  <si>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</si>
  <si>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</si>
  <si>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</si>
  <si>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</si>
  <si>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</si>
  <si>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</si>
  <si>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</si>
  <si>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</si>
  <si>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</si>
  <si>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</si>
  <si>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</si>
  <si>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</si>
  <si>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</si>
  <si>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</si>
  <si>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</si>
  <si>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</si>
  <si>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</si>
  <si>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</si>
  <si>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</si>
  <si>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</si>
  <si>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</si>
  <si>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</si>
  <si>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</si>
  <si>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</si>
  <si>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</si>
  <si>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</si>
  <si>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</si>
  <si>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</si>
  <si>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</si>
  <si>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</si>
  <si>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</si>
  <si>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</si>
  <si>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</si>
  <si>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</si>
  <si>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</si>
  <si>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</si>
  <si>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</si>
  <si>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</si>
  <si>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</si>
  <si>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</si>
  <si>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</si>
  <si>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</si>
  <si>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</si>
  <si>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</si>
  <si>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</si>
  <si>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</si>
  <si>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</si>
  <si>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</si>
  <si>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</si>
  <si>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</si>
  <si>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</si>
  <si>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</si>
  <si>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</si>
  <si>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</si>
  <si>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</si>
  <si>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</si>
  <si>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</si>
  <si>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</si>
  <si>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</si>
  <si>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</si>
  <si>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</si>
  <si>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</si>
  <si>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</si>
  <si>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</si>
  <si>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</si>
  <si>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</si>
  <si>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</si>
  <si>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</si>
  <si>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</si>
  <si>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</si>
  <si>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</si>
  <si>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</si>
  <si>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</si>
  <si>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</si>
  <si>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</si>
  <si>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</si>
  <si>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</si>
  <si>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</si>
  <si>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</si>
  <si>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</si>
  <si>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</si>
  <si>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</si>
  <si>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</si>
  <si>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</si>
  <si>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</si>
  <si>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</si>
  <si>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</si>
  <si>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</si>
  <si>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</si>
  <si>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</si>
  <si>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</si>
  <si>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</si>
  <si>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</si>
  <si>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</si>
  <si>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</si>
  <si>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</si>
  <si>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</si>
  <si>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</si>
  <si>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</si>
  <si>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</si>
  <si>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</si>
  <si>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</si>
  <si>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</si>
  <si>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</si>
  <si>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</si>
  <si>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</si>
  <si>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</si>
  <si>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</si>
  <si>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</si>
  <si>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</si>
  <si>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</si>
  <si>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</si>
  <si>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</si>
  <si>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</si>
  <si>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</si>
  <si>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</si>
  <si>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</si>
  <si>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</si>
  <si>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</si>
  <si>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</si>
  <si>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</si>
  <si>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</si>
  <si>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</si>
  <si>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</si>
  <si>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</si>
  <si>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</si>
  <si>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</si>
  <si>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</si>
  <si>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</si>
  <si>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</si>
  <si>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</si>
  <si>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</si>
  <si>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</si>
  <si>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</si>
  <si>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</si>
  <si>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</si>
  <si>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</si>
  <si>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</si>
  <si>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</si>
  <si>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</si>
  <si>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</si>
  <si>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</si>
  <si>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</si>
  <si>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</si>
  <si>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</si>
  <si>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</si>
  <si>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</si>
  <si>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</si>
  <si>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</si>
  <si>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</si>
  <si>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</si>
  <si>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</si>
  <si>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</si>
  <si>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</si>
  <si>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</si>
  <si>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</si>
  <si>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</si>
  <si>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</si>
  <si>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</si>
  <si>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</si>
  <si>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</si>
  <si>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</si>
  <si>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</si>
  <si>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</si>
  <si>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</si>
  <si>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</si>
  <si>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</si>
  <si>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</si>
  <si>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</si>
  <si>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</si>
  <si>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</si>
  <si>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</si>
  <si>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</si>
  <si>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</si>
  <si>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</si>
  <si>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</si>
  <si>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</si>
  <si>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</si>
  <si>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</si>
  <si>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</si>
  <si>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</si>
  <si>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</si>
  <si>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</si>
  <si>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</si>
  <si>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</si>
  <si>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</si>
  <si>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</si>
  <si>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</si>
  <si>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</si>
  <si>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</si>
  <si>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</si>
  <si>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</si>
  <si>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</si>
  <si>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</si>
  <si>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</si>
  <si>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</si>
  <si>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</si>
  <si>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</si>
  <si>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</si>
  <si>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</si>
  <si>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</si>
  <si>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</si>
  <si>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</si>
  <si>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</si>
  <si>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</si>
  <si>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</si>
  <si>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</si>
  <si>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</si>
  <si>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</si>
  <si>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</si>
  <si>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</si>
  <si>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</si>
  <si>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</si>
  <si>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</si>
  <si>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</si>
  <si>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</si>
  <si>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</si>
  <si>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</si>
  <si>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</si>
  <si>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</si>
  <si>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</si>
  <si>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</si>
  <si>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</si>
  <si>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</si>
  <si>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</si>
  <si>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</si>
  <si>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</si>
  <si>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</si>
  <si>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</si>
  <si>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</si>
  <si>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</si>
  <si>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</si>
  <si>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</si>
  <si>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</si>
  <si>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</si>
  <si>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</si>
  <si>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</si>
  <si>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</si>
  <si>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</si>
  <si>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</si>
  <si>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</si>
  <si>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</si>
  <si>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</si>
  <si>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</si>
  <si>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</si>
  <si>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</si>
  <si>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</si>
  <si>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</si>
  <si>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</si>
  <si>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</si>
  <si>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</si>
  <si>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</si>
  <si>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</si>
  <si>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</si>
  <si>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</si>
  <si>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</si>
  <si>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</si>
  <si>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</si>
  <si>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</si>
  <si>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</si>
  <si>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</si>
  <si>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</si>
  <si>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</si>
  <si>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</si>
  <si>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</si>
  <si>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</si>
  <si>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</si>
  <si>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</si>
  <si>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</si>
  <si>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</si>
  <si>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</si>
  <si>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</si>
  <si>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</si>
  <si>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</si>
  <si>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</si>
  <si>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</si>
  <si>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</si>
  <si>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</si>
  <si>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</si>
  <si>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</si>
  <si>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</si>
  <si>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</si>
  <si>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</si>
  <si>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</si>
  <si>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</si>
  <si>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</si>
  <si>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</si>
  <si>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</si>
  <si>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</si>
  <si>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</si>
  <si>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</si>
  <si>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</si>
  <si>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</si>
  <si>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</si>
  <si>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</si>
  <si>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</si>
  <si>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</si>
  <si>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</si>
  <si>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</si>
  <si>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</si>
  <si>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</si>
  <si>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</si>
  <si>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</si>
  <si>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</si>
  <si>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</si>
  <si>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</si>
  <si>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</si>
  <si>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</si>
  <si>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</si>
  <si>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</si>
  <si>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</si>
  <si>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</si>
  <si>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</si>
  <si>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</si>
  <si>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</si>
  <si>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</si>
  <si>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</si>
  <si>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</si>
  <si>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</si>
  <si>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</si>
  <si>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</si>
  <si>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</si>
  <si>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</si>
  <si>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</si>
  <si>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</si>
  <si>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</si>
  <si>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</si>
  <si>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</si>
  <si>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</si>
  <si>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</si>
  <si>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</si>
  <si>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</si>
  <si>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</si>
  <si>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</si>
  <si>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</si>
  <si>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</si>
  <si>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</si>
  <si>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</si>
  <si>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</si>
  <si>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</si>
  <si>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</si>
  <si>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</si>
  <si>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</si>
  <si>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</si>
  <si>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</si>
  <si>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</si>
  <si>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</si>
  <si>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</si>
  <si>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</si>
  <si>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</si>
  <si>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</si>
  <si>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</si>
  <si>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</si>
  <si>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</si>
  <si>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</si>
  <si>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</si>
  <si>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</si>
  <si>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</si>
  <si>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</si>
  <si>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</si>
  <si>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</si>
  <si>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</si>
  <si>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</si>
  <si>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</si>
  <si>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</si>
  <si>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</si>
  <si>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</si>
  <si>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</si>
  <si>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</si>
  <si>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</si>
  <si>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</si>
  <si>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</si>
  <si>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</si>
  <si>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</si>
  <si>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</si>
  <si>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</si>
  <si>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</si>
  <si>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</si>
  <si>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</si>
  <si>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</si>
  <si>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</si>
  <si>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</si>
  <si>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</si>
  <si>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</si>
  <si>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</si>
  <si>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</si>
  <si>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</si>
  <si>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</si>
  <si>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</si>
  <si>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</si>
  <si>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</si>
  <si>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</si>
  <si>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</si>
  <si>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</si>
  <si>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</si>
  <si>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</si>
  <si>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</si>
  <si>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</si>
  <si>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</si>
  <si>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</si>
  <si>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</si>
  <si>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</si>
  <si>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</si>
  <si>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</si>
  <si>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</si>
  <si>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</si>
  <si>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</si>
  <si>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</si>
  <si>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</si>
  <si>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</si>
  <si>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</si>
  <si>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</si>
  <si>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</si>
  <si>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</si>
  <si>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</si>
  <si>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</si>
  <si>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</si>
  <si>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</si>
  <si>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</si>
  <si>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</si>
  <si>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</si>
  <si>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</si>
  <si>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</si>
  <si>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</si>
  <si>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</si>
  <si>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</si>
  <si>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</si>
  <si>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</si>
  <si>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</si>
  <si>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</si>
  <si>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</si>
  <si>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</si>
  <si>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</si>
  <si>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</si>
  <si>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</si>
  <si>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</si>
  <si>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</si>
  <si>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</si>
  <si>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</si>
  <si>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</si>
  <si>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</si>
  <si>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</si>
  <si>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</si>
  <si>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</si>
  <si>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</si>
  <si>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</si>
  <si>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</si>
  <si>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</si>
  <si>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</si>
  <si>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</si>
  <si>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</si>
  <si>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</si>
  <si>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</si>
  <si>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</si>
  <si>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</si>
  <si>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</si>
  <si>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</si>
  <si>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</si>
  <si>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</si>
  <si>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</si>
  <si>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</si>
  <si>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</si>
  <si>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</si>
  <si>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</si>
  <si>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</si>
  <si>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</si>
  <si>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</si>
  <si>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</si>
  <si>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</si>
  <si>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</si>
  <si>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</si>
  <si>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</si>
  <si>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</si>
  <si>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</si>
  <si>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</si>
  <si>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</si>
  <si>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</si>
  <si>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</si>
  <si>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</si>
  <si>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</si>
  <si>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</si>
  <si>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</si>
  <si>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</si>
  <si>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</si>
  <si>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</si>
  <si>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</si>
  <si>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</si>
  <si>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</si>
  <si>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</si>
  <si>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</si>
  <si>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</si>
  <si>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</si>
  <si>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</si>
  <si>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</si>
  <si>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</si>
  <si>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</si>
  <si>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</si>
  <si>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</si>
  <si>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</si>
  <si>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</si>
  <si>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</si>
  <si>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</si>
  <si>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</si>
  <si>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</si>
  <si>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</si>
  <si>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</si>
  <si>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</si>
  <si>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</si>
  <si>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</si>
  <si>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</si>
  <si>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</si>
  <si>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</si>
  <si>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</si>
  <si>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</si>
  <si>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</si>
  <si>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</si>
  <si>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</si>
  <si>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</si>
  <si>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</si>
  <si>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</si>
  <si>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</si>
  <si>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</si>
  <si>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</si>
  <si>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</si>
  <si>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</si>
  <si>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</si>
  <si>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</si>
  <si>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</si>
  <si>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</si>
  <si>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</si>
  <si>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</si>
  <si>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</si>
  <si>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</si>
  <si>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</si>
  <si>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</si>
  <si>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</si>
  <si>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</si>
  <si>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</si>
  <si>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</si>
  <si>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</si>
  <si>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</si>
  <si>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</si>
  <si>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</si>
  <si>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</si>
  <si>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</si>
  <si>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</si>
  <si>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</si>
  <si>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</si>
  <si>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</si>
  <si>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</si>
  <si>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</si>
  <si>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</si>
  <si>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</si>
  <si>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</si>
  <si>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</si>
  <si>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</si>
  <si>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</si>
  <si>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</si>
  <si>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</si>
  <si>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</si>
  <si>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</si>
  <si>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</si>
  <si>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</si>
  <si>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</si>
  <si>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</si>
  <si>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</si>
  <si>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</si>
  <si>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</si>
  <si>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</si>
  <si>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</si>
  <si>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</si>
  <si>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</si>
  <si>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</si>
  <si>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</si>
  <si>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</si>
  <si>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</si>
  <si>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</si>
  <si>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</si>
  <si>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</si>
  <si>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</si>
  <si>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</si>
  <si>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</si>
  <si>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</si>
  <si>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</si>
  <si>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</si>
  <si>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</si>
  <si>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</si>
  <si>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</si>
  <si>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</si>
  <si>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</si>
  <si>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</si>
  <si>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</si>
  <si>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</si>
  <si>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</si>
  <si>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</si>
  <si>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</si>
  <si>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</si>
  <si>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</si>
  <si>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</si>
  <si>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</si>
  <si>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</si>
  <si>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</si>
  <si>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</si>
  <si>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</si>
  <si>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</si>
  <si>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</si>
  <si>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</si>
  <si>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</si>
  <si>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</si>
  <si>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</si>
  <si>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</si>
  <si>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</si>
  <si>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</si>
  <si>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</si>
  <si>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</si>
  <si>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</si>
  <si>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</si>
  <si>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</si>
  <si>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</si>
  <si>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</si>
  <si>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</si>
  <si>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</si>
  <si>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</si>
  <si>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</si>
  <si>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</si>
  <si>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</si>
  <si>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</si>
  <si>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</si>
  <si>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</si>
  <si>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</si>
  <si>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</si>
  <si>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</si>
  <si>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</si>
  <si>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</si>
  <si>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</si>
  <si>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</si>
  <si>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</si>
  <si>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</si>
  <si>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</si>
  <si>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</si>
  <si>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</si>
  <si>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</si>
  <si>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</si>
  <si>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</si>
  <si>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</si>
  <si>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</si>
  <si>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</si>
  <si>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</si>
  <si>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</si>
  <si>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</si>
  <si>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</si>
  <si>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</si>
  <si>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</si>
  <si>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</si>
  <si>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</si>
  <si>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</si>
  <si>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</si>
  <si>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</si>
  <si>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</si>
  <si>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</si>
  <si>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</si>
  <si>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</si>
  <si>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</si>
  <si>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</si>
  <si>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</si>
  <si>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</si>
  <si>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</si>
  <si>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</si>
  <si>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</si>
  <si>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</si>
  <si>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</si>
  <si>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</si>
  <si>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</si>
  <si>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</si>
  <si>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</si>
  <si>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</si>
  <si>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</si>
  <si>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</si>
  <si>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</si>
  <si>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</si>
  <si>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</si>
  <si>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</si>
  <si>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</si>
  <si>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</si>
  <si>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</si>
  <si>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</si>
  <si>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</si>
  <si>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</si>
  <si>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</si>
  <si>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</si>
  <si>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</si>
  <si>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</si>
  <si>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</si>
  <si>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</si>
  <si>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</si>
  <si>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</si>
  <si>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</si>
  <si>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</si>
  <si>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</si>
  <si>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</si>
  <si>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</si>
  <si>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</si>
  <si>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</si>
  <si>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</si>
  <si>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</si>
  <si>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</si>
  <si>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</si>
  <si>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</si>
  <si>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</si>
  <si>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</si>
  <si>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</si>
  <si>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</si>
  <si>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</si>
  <si>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</si>
  <si>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</si>
  <si>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</si>
  <si>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</si>
  <si>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</si>
  <si>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</si>
  <si>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</si>
  <si>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</si>
  <si>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</si>
  <si>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</si>
  <si>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</si>
  <si>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</si>
  <si>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</si>
  <si>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</si>
  <si>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</si>
  <si>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</si>
  <si>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</si>
  <si>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</si>
  <si>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</si>
  <si>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</si>
  <si>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</si>
  <si>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</si>
  <si>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</si>
  <si>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</si>
  <si>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</si>
  <si>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</si>
  <si>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</si>
  <si>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</si>
  <si>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</si>
  <si>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</si>
  <si>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</si>
  <si>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</si>
  <si>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</si>
  <si>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</si>
  <si>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</si>
  <si>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</si>
  <si>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</si>
  <si>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</si>
  <si>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</si>
  <si>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</si>
  <si>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</si>
  <si>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</si>
  <si>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</si>
  <si>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</si>
  <si>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</si>
  <si>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</si>
  <si>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</si>
  <si>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</si>
  <si>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</si>
  <si>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</si>
  <si>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</si>
  <si>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</si>
  <si>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</si>
  <si>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</si>
  <si>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</si>
  <si>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</si>
  <si>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</si>
  <si>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</si>
  <si>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</si>
  <si>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</si>
  <si>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</si>
  <si>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</si>
  <si>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</si>
  <si>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</si>
  <si>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</si>
  <si>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</si>
  <si>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</si>
  <si>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</si>
  <si>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</si>
  <si>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</si>
  <si>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</si>
  <si>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</si>
  <si>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</si>
  <si>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</si>
  <si>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</si>
  <si>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</si>
  <si>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</si>
  <si>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</si>
  <si>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</si>
  <si>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</si>
  <si>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</si>
  <si>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</si>
  <si>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</si>
  <si>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</si>
  <si>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</si>
  <si>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</si>
  <si>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</si>
  <si>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</si>
  <si>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</si>
  <si>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</si>
  <si>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</si>
  <si>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</si>
  <si>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</si>
  <si>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</si>
  <si>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</si>
  <si>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</si>
  <si>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</si>
  <si>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</si>
  <si>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</si>
  <si>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</si>
  <si>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</si>
  <si>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</si>
  <si>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</si>
  <si>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</si>
  <si>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</si>
  <si>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</si>
  <si>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</si>
  <si>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</si>
  <si>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</si>
  <si>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</si>
  <si>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</si>
  <si>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</si>
  <si>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</si>
  <si>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</si>
  <si>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</si>
  <si>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</si>
  <si>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</si>
  <si>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</si>
  <si>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</si>
  <si>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</si>
  <si>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</si>
  <si>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</si>
  <si>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</si>
  <si>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</si>
  <si>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</si>
  <si>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</si>
  <si>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</si>
  <si>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</si>
  <si>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</si>
  <si>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</si>
  <si>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</si>
  <si>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</si>
  <si>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</si>
  <si>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</si>
  <si>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</si>
  <si>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</si>
  <si>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</si>
  <si>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</si>
  <si>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</si>
  <si>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</si>
  <si>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</si>
  <si>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</si>
  <si>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</si>
  <si>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</si>
  <si>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</si>
  <si>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</si>
  <si>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</si>
  <si>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</si>
  <si>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</si>
  <si>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</si>
  <si>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</si>
  <si>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</si>
  <si>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</si>
  <si>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</si>
  <si>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</si>
  <si>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</si>
  <si>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</si>
  <si>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</si>
  <si>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</si>
  <si>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</si>
  <si>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</si>
  <si>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</si>
  <si>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</si>
  <si>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</si>
  <si>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</si>
  <si>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</si>
  <si>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</si>
  <si>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</si>
  <si>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</si>
  <si>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</si>
  <si>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</si>
  <si>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</si>
  <si>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</si>
  <si>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</si>
  <si>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</si>
  <si>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</si>
  <si>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</si>
  <si>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</si>
  <si>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</si>
  <si>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</si>
  <si>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</si>
  <si>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</si>
  <si>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</si>
  <si>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</si>
  <si>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</si>
  <si>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</si>
  <si>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</si>
  <si>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</si>
  <si>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</si>
  <si>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</si>
  <si>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</si>
  <si>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</si>
  <si>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</si>
  <si>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</si>
  <si>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</si>
  <si>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</si>
  <si>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</si>
  <si>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</si>
  <si>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</si>
  <si>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</si>
  <si>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</si>
  <si>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</si>
  <si>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</si>
  <si>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</si>
  <si>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</si>
  <si>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</si>
  <si>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</si>
  <si>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</si>
  <si>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</si>
  <si>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</si>
  <si>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</si>
  <si>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</si>
  <si>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</si>
  <si>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</si>
  <si>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</si>
  <si>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</si>
  <si>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</si>
  <si>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</si>
  <si>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</si>
  <si>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</si>
  <si>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</si>
  <si>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</si>
  <si>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</si>
  <si>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</si>
  <si>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</si>
  <si>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</si>
  <si>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</si>
  <si>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</si>
  <si>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</si>
  <si>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</si>
  <si>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</si>
  <si>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</si>
  <si>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</si>
  <si>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</si>
  <si>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</si>
  <si>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</si>
  <si>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</si>
  <si>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</si>
  <si>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</si>
  <si>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</si>
  <si>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</si>
  <si>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</si>
  <si>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</si>
  <si>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</si>
  <si>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</si>
  <si>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</si>
  <si>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</si>
  <si>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</si>
  <si>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</si>
  <si>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</si>
  <si>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</si>
  <si>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</si>
  <si>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</si>
  <si>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</si>
  <si>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</si>
  <si>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</si>
  <si>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</si>
  <si>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</si>
  <si>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</si>
  <si>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</si>
  <si>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</si>
  <si>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</si>
  <si>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</si>
  <si>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</si>
  <si>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</si>
  <si>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</si>
  <si>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</si>
  <si>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</si>
  <si>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</si>
  <si>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</si>
  <si>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</si>
  <si>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</si>
  <si>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</si>
  <si>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</si>
  <si>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</si>
  <si>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</si>
  <si>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</si>
  <si>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</si>
  <si>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</si>
  <si>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</si>
  <si>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</si>
  <si>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</si>
  <si>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</si>
  <si>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</si>
  <si>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</si>
  <si>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</si>
  <si>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</si>
  <si>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</si>
  <si>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</si>
  <si>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</si>
  <si>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</si>
  <si>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</si>
  <si>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</si>
  <si>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</si>
  <si>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</si>
  <si>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</si>
  <si>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</si>
  <si>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</si>
  <si>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</si>
  <si>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</si>
  <si>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</si>
  <si>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</si>
  <si>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</si>
  <si>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</si>
  <si>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</si>
  <si>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</si>
  <si>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</si>
  <si>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</si>
  <si>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</si>
  <si>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</si>
  <si>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</si>
  <si>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</si>
  <si>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</si>
  <si>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</si>
  <si>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</si>
  <si>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</si>
  <si>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</si>
  <si>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</si>
  <si>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</si>
  <si>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</si>
  <si>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</si>
  <si>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</si>
  <si>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</si>
  <si>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</si>
  <si>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</si>
  <si>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</si>
  <si>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</si>
  <si>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</si>
  <si>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</si>
  <si>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</si>
  <si>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</si>
  <si>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</si>
  <si>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</si>
  <si>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</si>
  <si>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</si>
  <si>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</si>
  <si>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</si>
  <si>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</si>
  <si>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</si>
  <si>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</si>
  <si>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</si>
  <si>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</si>
  <si>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</si>
  <si>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</si>
  <si>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</si>
  <si>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</si>
  <si>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</si>
  <si>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</si>
  <si>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</si>
  <si>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</si>
  <si>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</si>
  <si>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</si>
  <si>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</si>
  <si>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</si>
  <si>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</si>
  <si>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</si>
  <si>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</si>
  <si>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</si>
  <si>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</si>
  <si>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</si>
  <si>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</si>
  <si>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</si>
  <si>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</si>
  <si>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</si>
  <si>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</si>
  <si>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</si>
  <si>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</si>
  <si>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</si>
  <si>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</si>
  <si>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</si>
  <si>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</si>
  <si>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</si>
  <si>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</si>
  <si>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</si>
  <si>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</si>
  <si>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</si>
  <si>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</si>
  <si>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</si>
  <si>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</si>
  <si>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</si>
  <si>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</si>
  <si>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</si>
  <si>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</si>
  <si>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</si>
  <si>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</si>
  <si>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</si>
  <si>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</si>
  <si>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</si>
  <si>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</si>
  <si>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</si>
  <si>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</si>
  <si>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</si>
  <si>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</si>
  <si>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</si>
  <si>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</si>
  <si>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</si>
  <si>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</si>
  <si>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</si>
  <si>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</si>
  <si>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</si>
  <si>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</si>
  <si>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</si>
  <si>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</si>
  <si>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</si>
  <si>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</si>
  <si>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</si>
  <si>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</si>
  <si>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</si>
  <si>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</si>
  <si>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</si>
  <si>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</si>
  <si>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</si>
  <si>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</si>
  <si>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</si>
  <si>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</si>
  <si>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</si>
  <si>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</si>
  <si>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</si>
  <si>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</si>
  <si>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</si>
  <si>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</si>
  <si>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</si>
  <si>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</si>
  <si>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</si>
  <si>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</si>
  <si>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</si>
  <si>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</si>
  <si>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</si>
  <si>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</si>
  <si>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</si>
  <si>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</si>
  <si>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</si>
  <si>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</si>
  <si>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</si>
  <si>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</si>
  <si>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</si>
  <si>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</si>
  <si>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</si>
  <si>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</si>
  <si>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</si>
  <si>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</si>
  <si>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</si>
  <si>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</si>
  <si>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</si>
  <si>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</si>
  <si>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</si>
  <si>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</si>
  <si>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</si>
  <si>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</si>
  <si>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</si>
  <si>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</si>
  <si>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</si>
  <si>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</si>
  <si>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</si>
  <si>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</si>
  <si>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</si>
  <si>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</si>
  <si>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</si>
  <si>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</si>
  <si>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</si>
  <si>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</si>
  <si>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</si>
  <si>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</si>
  <si>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</si>
  <si>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</si>
  <si>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</si>
  <si>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</si>
  <si>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</si>
  <si>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</si>
  <si>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</si>
  <si>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</si>
  <si>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</si>
  <si>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</si>
  <si>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</si>
  <si>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</si>
  <si>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</si>
  <si>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</si>
  <si>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</si>
  <si>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</si>
  <si>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</si>
  <si>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</si>
  <si>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</si>
  <si>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</si>
  <si>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</si>
  <si>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</si>
  <si>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</si>
  <si>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</si>
  <si>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</si>
  <si>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</si>
  <si>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</si>
  <si>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</si>
  <si>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</si>
  <si>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</si>
  <si>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</si>
  <si>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</si>
  <si>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</si>
  <si>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</si>
  <si>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</si>
  <si>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</si>
  <si>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</si>
  <si>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</si>
  <si>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</si>
  <si>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</si>
  <si>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</si>
  <si>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</si>
  <si>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</si>
  <si>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</si>
  <si>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</si>
  <si>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</si>
  <si>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</si>
  <si>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</si>
  <si>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</si>
  <si>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</si>
  <si>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</si>
  <si>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</si>
  <si>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</si>
  <si>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</si>
  <si>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</si>
  <si>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</si>
  <si>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</si>
  <si>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</si>
  <si>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</si>
  <si>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</si>
  <si>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</si>
  <si>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</si>
  <si>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</si>
  <si>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</si>
  <si>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</si>
  <si>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</si>
  <si>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</si>
  <si>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</si>
  <si>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</si>
  <si>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</si>
  <si>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</si>
  <si>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</si>
  <si>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</si>
  <si>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</si>
  <si>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</si>
  <si>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</si>
  <si>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</si>
  <si>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</si>
  <si>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</si>
  <si>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</si>
  <si>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</si>
  <si>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</si>
  <si>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</si>
  <si>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</si>
  <si>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</si>
  <si>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</si>
  <si>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</si>
  <si>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</si>
  <si>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</si>
  <si>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</si>
  <si>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</si>
  <si>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</si>
  <si>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</si>
  <si>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</si>
  <si>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</si>
  <si>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</si>
  <si>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</si>
  <si>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</si>
  <si>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</si>
  <si>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</si>
  <si>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</si>
  <si>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</si>
  <si>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</si>
  <si>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</si>
  <si>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</si>
  <si>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</si>
  <si>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</si>
  <si>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</si>
  <si>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</si>
  <si>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</si>
  <si>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</si>
  <si>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</si>
  <si>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</si>
  <si>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</si>
  <si>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</si>
  <si>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</si>
  <si>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</si>
  <si>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</si>
  <si>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</si>
  <si>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</si>
  <si>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</si>
  <si>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</si>
  <si>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</si>
  <si>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</si>
  <si>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</si>
  <si>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</si>
  <si>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</si>
  <si>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</si>
  <si>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</si>
  <si>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</si>
  <si>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</si>
  <si>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</si>
  <si>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</si>
  <si>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</si>
  <si>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</si>
  <si>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</si>
  <si>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</si>
  <si>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</si>
  <si>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</si>
  <si>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</si>
  <si>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</si>
  <si>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</si>
  <si>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</si>
  <si>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</si>
  <si>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</si>
  <si>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</si>
  <si>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</si>
  <si>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</si>
  <si>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</si>
  <si>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</si>
  <si>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</si>
  <si>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</si>
  <si>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</si>
  <si>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</si>
  <si>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</si>
  <si>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</si>
  <si>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</si>
  <si>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</si>
  <si>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</si>
  <si>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</si>
  <si>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</si>
  <si>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</si>
  <si>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</si>
  <si>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</si>
  <si>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</si>
  <si>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</si>
  <si>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</si>
  <si>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</si>
  <si>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</si>
  <si>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</si>
  <si>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</si>
  <si>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</si>
  <si>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</si>
  <si>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</si>
  <si>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</si>
  <si>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</si>
  <si>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</si>
  <si>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</si>
  <si>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</si>
  <si>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</si>
  <si>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</si>
  <si>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</si>
  <si>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</si>
  <si>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</si>
  <si>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</si>
  <si>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</si>
  <si>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</si>
  <si>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</si>
  <si>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</si>
  <si>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</si>
  <si>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</si>
  <si>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</si>
  <si>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</si>
  <si>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</si>
  <si>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</si>
  <si>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</si>
  <si>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</si>
  <si>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</si>
  <si>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</si>
  <si>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</si>
  <si>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</si>
  <si>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</si>
  <si>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</si>
  <si>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</si>
  <si>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</si>
  <si>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</si>
  <si>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</si>
  <si>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</si>
  <si>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</si>
  <si>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</si>
  <si>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</si>
  <si>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</si>
  <si>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</si>
  <si>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</si>
  <si>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</si>
  <si>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</si>
  <si>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</si>
  <si>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</si>
  <si>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</si>
  <si>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</si>
  <si>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</si>
  <si>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</si>
  <si>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</si>
  <si>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</si>
  <si>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</si>
  <si>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</si>
  <si>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</si>
  <si>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</si>
  <si>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</si>
  <si>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</si>
  <si>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</si>
  <si>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</si>
  <si>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</si>
  <si>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</si>
  <si>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</si>
  <si>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</si>
  <si>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</si>
  <si>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</si>
  <si>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</si>
  <si>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</si>
  <si>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</si>
  <si>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</si>
  <si>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</si>
  <si>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</si>
  <si>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</si>
  <si>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</si>
  <si>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</si>
  <si>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</si>
  <si>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</si>
  <si>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</si>
  <si>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</si>
  <si>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</si>
  <si>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</si>
  <si>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</si>
  <si>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</si>
  <si>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</si>
  <si>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</si>
  <si>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</si>
  <si>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</si>
  <si>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</si>
  <si>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</si>
  <si>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</si>
  <si>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</si>
  <si>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</si>
  <si>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</si>
  <si>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</si>
  <si>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</si>
  <si>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</si>
  <si>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</si>
  <si>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</si>
  <si>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</si>
  <si>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</si>
  <si>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</si>
  <si>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</si>
  <si>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</si>
  <si>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</si>
  <si>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</si>
  <si>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</si>
  <si>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</si>
  <si>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</si>
  <si>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</si>
  <si>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</si>
  <si>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</si>
  <si>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</si>
  <si>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</si>
  <si>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</si>
  <si>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</si>
  <si>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</si>
  <si>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</si>
  <si>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</si>
  <si>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</si>
  <si>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</si>
  <si>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</si>
  <si>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</si>
  <si>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</si>
  <si>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</si>
  <si>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</si>
  <si>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</si>
  <si>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</si>
  <si>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</si>
  <si>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</si>
  <si>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</si>
  <si>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</si>
  <si>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</si>
  <si>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</si>
  <si>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</si>
  <si>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</si>
  <si>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</si>
  <si>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</si>
  <si>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</si>
  <si>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</si>
  <si>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</si>
  <si>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</si>
  <si>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</si>
  <si>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</si>
  <si>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</si>
  <si>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</si>
  <si>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</si>
  <si>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</si>
  <si>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</si>
  <si>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</si>
  <si>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</si>
  <si>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</si>
  <si>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</si>
  <si>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</si>
  <si>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</si>
  <si>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</si>
  <si>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</si>
  <si>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</si>
  <si>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</si>
  <si>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</si>
  <si>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</si>
  <si>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</si>
  <si>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</si>
  <si>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</si>
  <si>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</si>
  <si>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</si>
  <si>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</si>
  <si>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</si>
  <si>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</si>
  <si>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</si>
  <si>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</si>
  <si>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</si>
  <si>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</si>
  <si>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</si>
  <si>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</si>
  <si>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</si>
  <si>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</si>
  <si>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</si>
  <si>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</si>
  <si>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</si>
  <si>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</si>
  <si>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</si>
  <si>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</si>
  <si>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</si>
  <si>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</si>
  <si>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</si>
  <si>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</si>
  <si>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</si>
  <si>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</si>
  <si>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</si>
  <si>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</si>
  <si>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</si>
  <si>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</si>
  <si>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</si>
  <si>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</si>
  <si>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</si>
  <si>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</si>
  <si>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</si>
  <si>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</si>
  <si>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</si>
  <si>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</si>
  <si>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</si>
  <si>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</si>
  <si>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</si>
  <si>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</si>
  <si>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</si>
  <si>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</si>
  <si>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</si>
  <si>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</si>
  <si>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</si>
  <si>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</si>
  <si>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</si>
  <si>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</si>
  <si>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</si>
  <si>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</si>
  <si>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</si>
  <si>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</si>
  <si>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</si>
  <si>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</si>
  <si>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</si>
  <si>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</si>
  <si>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</si>
  <si>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</si>
  <si>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</si>
  <si>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</si>
  <si>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</si>
  <si>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</si>
  <si>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</si>
  <si>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</si>
  <si>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</si>
  <si>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</si>
  <si>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</si>
  <si>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</si>
  <si>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</si>
  <si>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</si>
  <si>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</si>
  <si>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</si>
  <si>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</si>
  <si>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</si>
  <si>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</si>
  <si>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</si>
  <si>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</si>
  <si>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</si>
  <si>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</si>
  <si>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</si>
  <si>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</si>
  <si>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</si>
  <si>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</si>
  <si>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</si>
  <si>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</si>
  <si>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</si>
  <si>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</si>
  <si>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</si>
  <si>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</si>
  <si>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</si>
  <si>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</si>
  <si>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</si>
  <si>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</si>
  <si>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</si>
  <si>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</si>
  <si>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</si>
  <si>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</si>
  <si>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</si>
  <si>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</si>
  <si>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</si>
  <si>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</si>
  <si>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</si>
  <si>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</si>
  <si>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</si>
  <si>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</si>
  <si>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</si>
  <si>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</si>
  <si>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</si>
  <si>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</si>
  <si>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</si>
  <si>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</si>
  <si>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</si>
  <si>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</si>
  <si>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</si>
  <si>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</si>
  <si>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</si>
  <si>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</si>
  <si>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</si>
  <si>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</si>
  <si>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</si>
  <si>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</si>
  <si>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</si>
  <si>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</si>
  <si>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</si>
  <si>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</si>
  <si>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</si>
  <si>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</si>
  <si>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</si>
  <si>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</si>
  <si>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</si>
  <si>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</si>
  <si>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</si>
  <si>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</si>
  <si>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</si>
  <si>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</si>
  <si>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</si>
  <si>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</si>
  <si>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</si>
  <si>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</si>
  <si>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</si>
  <si>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</si>
  <si>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</si>
  <si>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</si>
  <si>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</si>
  <si>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</si>
  <si>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</si>
  <si>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</si>
  <si>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</si>
  <si>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</si>
  <si>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</si>
  <si>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</si>
  <si>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</si>
  <si>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</si>
  <si>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</si>
  <si>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</si>
  <si>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</si>
  <si>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</si>
  <si>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</si>
  <si>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</si>
  <si>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</si>
  <si>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</si>
  <si>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</si>
  <si>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</si>
  <si>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</si>
  <si>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</si>
  <si>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</si>
  <si>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</si>
  <si>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</si>
  <si>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</si>
  <si>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</si>
  <si>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</si>
  <si>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</si>
  <si>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</si>
  <si>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</si>
  <si>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</si>
  <si>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</si>
  <si>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</si>
  <si>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</si>
  <si>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</si>
  <si>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</si>
  <si>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</si>
  <si>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</si>
  <si>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</si>
  <si>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</si>
  <si>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</si>
  <si>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</si>
  <si>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</si>
  <si>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</si>
  <si>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</si>
  <si>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</si>
  <si>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</si>
  <si>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</si>
  <si>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</si>
  <si>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</si>
  <si>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</si>
  <si>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</si>
  <si>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</si>
  <si>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</si>
  <si>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</si>
  <si>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</si>
  <si>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</si>
  <si>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</si>
  <si>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</si>
  <si>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</si>
  <si>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</si>
  <si>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</si>
  <si>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</si>
  <si>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</si>
  <si>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</si>
  <si>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</si>
  <si>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</si>
  <si>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</si>
  <si>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</si>
  <si>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</si>
  <si>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</si>
  <si>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</si>
  <si>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</si>
  <si>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</si>
  <si>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</si>
  <si>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</si>
  <si>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</si>
  <si>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</si>
  <si>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</si>
  <si>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</si>
  <si>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</si>
  <si>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</si>
  <si>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</si>
  <si>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</si>
  <si>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</si>
  <si>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</si>
  <si>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</si>
  <si>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</si>
  <si>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</si>
  <si>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</si>
  <si>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</si>
  <si>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</si>
  <si>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</si>
  <si>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</si>
  <si>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</si>
  <si>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</si>
  <si>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</si>
  <si>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</si>
  <si>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</si>
  <si>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</si>
  <si>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</si>
  <si>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</si>
  <si>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</si>
  <si>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</si>
  <si>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</si>
  <si>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</si>
  <si>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</si>
  <si>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</si>
  <si>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</si>
  <si>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</si>
  <si>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</si>
  <si>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</si>
  <si>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</si>
  <si>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</si>
  <si>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</si>
  <si>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</si>
  <si>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</si>
  <si>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</si>
  <si>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</si>
  <si>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</si>
  <si>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</si>
  <si>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</si>
  <si>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</si>
  <si>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</si>
  <si>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</si>
  <si>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</si>
  <si>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</si>
  <si>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</si>
  <si>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</si>
  <si>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</si>
  <si>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</si>
  <si>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</si>
  <si>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</si>
  <si>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</si>
  <si>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</si>
  <si>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</si>
  <si>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</si>
  <si>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</si>
  <si>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</si>
  <si>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</si>
  <si>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</si>
  <si>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</si>
  <si>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</si>
  <si>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</si>
  <si>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</si>
  <si>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</si>
  <si>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</si>
  <si>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</si>
  <si>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</si>
  <si>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</si>
  <si>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</si>
  <si>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</si>
  <si>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</si>
  <si>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</si>
  <si>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</si>
  <si>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</si>
  <si>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</si>
  <si>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</si>
  <si>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</si>
  <si>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</si>
  <si>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</si>
  <si>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</si>
  <si>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</si>
  <si>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</si>
  <si>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</si>
  <si>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</si>
  <si>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</si>
  <si>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</si>
  <si>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</si>
  <si>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</si>
  <si>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</si>
  <si>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</si>
  <si>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</si>
  <si>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</si>
  <si>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</si>
  <si>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</si>
  <si>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</si>
  <si>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</si>
  <si>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</si>
  <si>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</si>
  <si>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</si>
  <si>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</si>
  <si>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</si>
  <si>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</si>
  <si>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</si>
  <si>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</si>
  <si>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</si>
  <si>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</si>
  <si>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</si>
  <si>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</si>
  <si>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</si>
  <si>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</si>
  <si>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</si>
  <si>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</si>
  <si>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</si>
  <si>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</si>
  <si>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</si>
  <si>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</si>
  <si>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</si>
  <si>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</si>
  <si>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</si>
  <si>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</si>
  <si>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</si>
  <si>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</si>
  <si>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</si>
  <si>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</si>
  <si>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</si>
  <si>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</si>
  <si>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</si>
  <si>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</si>
  <si>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</si>
  <si>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</si>
  <si>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</si>
  <si>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</si>
  <si>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</si>
  <si>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</si>
  <si>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</si>
  <si>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</si>
  <si>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</si>
  <si>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</si>
  <si>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</si>
  <si>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</si>
  <si>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</si>
  <si>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</si>
  <si>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</si>
  <si>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</si>
  <si>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</si>
  <si>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</si>
  <si>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</si>
  <si>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</si>
  <si>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</si>
  <si>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</si>
  <si>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</si>
  <si>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</si>
  <si>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</si>
  <si>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</si>
  <si>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</si>
  <si>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</si>
  <si>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</si>
  <si>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</si>
  <si>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</si>
  <si>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</si>
  <si>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</si>
  <si>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</si>
  <si>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</si>
  <si>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</si>
  <si>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</si>
  <si>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</si>
  <si>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</si>
  <si>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</si>
  <si>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</si>
  <si>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</si>
  <si>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</si>
  <si>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</si>
  <si>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</si>
  <si>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</si>
  <si>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</si>
  <si>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</si>
  <si>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</si>
  <si>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</si>
  <si>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</si>
  <si>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</si>
  <si>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</si>
  <si>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</si>
  <si>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</si>
  <si>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</si>
  <si>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</si>
  <si>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</si>
  <si>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</si>
  <si>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</si>
  <si>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</si>
  <si>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</si>
  <si>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</si>
  <si>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</si>
  <si>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</si>
  <si>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</si>
  <si>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</si>
  <si>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</si>
  <si>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</si>
  <si>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</si>
  <si>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</si>
  <si>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</si>
  <si>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</si>
  <si>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</si>
  <si>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</si>
  <si>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</si>
  <si>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</si>
  <si>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</si>
  <si>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</si>
  <si>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</si>
  <si>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</si>
  <si>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</si>
  <si>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</si>
  <si>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</si>
  <si>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</si>
  <si>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</si>
  <si>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</si>
  <si>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</si>
  <si>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</si>
  <si>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</si>
  <si>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</si>
  <si>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</si>
  <si>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</si>
  <si>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</si>
  <si>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</si>
  <si>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</si>
  <si>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</si>
  <si>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</si>
  <si>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</si>
  <si>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</si>
  <si>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</si>
  <si>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</si>
  <si>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</si>
  <si>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</si>
  <si>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</si>
  <si>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</si>
  <si>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</si>
  <si>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</si>
  <si>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</si>
  <si>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</si>
  <si>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</si>
  <si>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</si>
  <si>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</si>
  <si>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</si>
  <si>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</si>
  <si>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</si>
  <si>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</si>
  <si>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</si>
  <si>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</si>
  <si>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</si>
  <si>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</si>
  <si>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</si>
  <si>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</si>
  <si>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</si>
  <si>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</si>
  <si>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</si>
  <si>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</si>
  <si>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</si>
  <si>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</si>
  <si>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</si>
  <si>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</si>
  <si>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</si>
  <si>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</si>
  <si>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</si>
  <si>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</si>
  <si>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</si>
  <si>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</si>
  <si>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</si>
  <si>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</si>
  <si>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</si>
  <si>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</si>
  <si>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</si>
  <si>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</si>
  <si>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</si>
  <si>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</si>
  <si>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</si>
  <si>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</si>
  <si>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</si>
  <si>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</si>
  <si>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</si>
  <si>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</si>
  <si>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</si>
  <si>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</si>
  <si>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</si>
  <si>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</si>
  <si>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</si>
  <si>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</si>
  <si>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</si>
  <si>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</si>
  <si>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</si>
  <si>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</si>
  <si>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</si>
  <si>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</si>
  <si>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</si>
  <si>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</si>
  <si>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</si>
  <si>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</si>
  <si>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</si>
  <si>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</si>
  <si>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</si>
  <si>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</si>
  <si>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</si>
  <si>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</si>
  <si>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</si>
  <si>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</si>
  <si>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</si>
  <si>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</si>
  <si>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</si>
  <si>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</si>
  <si>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</si>
  <si>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</si>
  <si>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</si>
  <si>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</si>
  <si>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</si>
  <si>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</si>
  <si>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</si>
  <si>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</si>
  <si>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</si>
  <si>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</si>
  <si>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</si>
  <si>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</si>
  <si>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</si>
  <si>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</si>
  <si>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</si>
  <si>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</si>
  <si>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</si>
  <si>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</si>
  <si>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</si>
  <si>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</si>
  <si>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</si>
  <si>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</si>
  <si>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</si>
  <si>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</si>
  <si>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</si>
  <si>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</si>
  <si>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</si>
  <si>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</si>
  <si>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</si>
  <si>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</si>
  <si>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</si>
  <si>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</si>
  <si>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</si>
  <si>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</si>
  <si>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</si>
  <si>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</si>
  <si>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</si>
  <si>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</si>
  <si>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</si>
  <si>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</si>
  <si>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</si>
  <si>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</si>
  <si>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</si>
  <si>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</si>
  <si>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</si>
  <si>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</si>
  <si>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</si>
  <si>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</si>
  <si>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</si>
  <si>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</si>
  <si>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</si>
  <si>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</si>
  <si>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</si>
  <si>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</si>
  <si>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</si>
  <si>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</si>
  <si>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</si>
  <si>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</si>
  <si>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</si>
  <si>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</si>
  <si>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</si>
  <si>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</si>
  <si>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</si>
  <si>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</si>
  <si>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</si>
  <si>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</si>
  <si>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</si>
  <si>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</si>
  <si>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</si>
  <si>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</si>
  <si>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</si>
  <si>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</si>
  <si>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</si>
  <si>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</si>
  <si>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</si>
  <si>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</si>
  <si>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</si>
  <si>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</si>
  <si>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</si>
  <si>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</si>
  <si>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</si>
  <si>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</si>
  <si>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</si>
  <si>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</si>
  <si>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</si>
  <si>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</si>
  <si>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</si>
  <si>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</si>
  <si>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</si>
  <si>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</si>
  <si>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</si>
  <si>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</si>
  <si>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</si>
  <si>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</si>
  <si>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</si>
  <si>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</si>
  <si>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</si>
  <si>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</si>
  <si>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</si>
  <si>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</si>
  <si>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</si>
  <si>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</si>
  <si>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</si>
  <si>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</si>
  <si>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</si>
  <si>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</si>
  <si>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</si>
  <si>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</si>
  <si>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</si>
  <si>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</si>
  <si>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</si>
  <si>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</si>
  <si>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</si>
  <si>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</si>
  <si>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</si>
  <si>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</si>
  <si>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</si>
  <si>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</si>
  <si>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</si>
  <si>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</si>
  <si>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</si>
  <si>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</si>
  <si>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</si>
  <si>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</si>
  <si>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</si>
  <si>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</si>
  <si>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</si>
  <si>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</si>
  <si>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</si>
  <si>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</si>
  <si>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</si>
  <si>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</si>
  <si>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</si>
  <si>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</si>
  <si>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</si>
  <si>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</si>
  <si>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</si>
  <si>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</si>
  <si>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</si>
  <si>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</si>
  <si>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</si>
  <si>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</si>
  <si>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</si>
  <si>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</si>
  <si>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</si>
  <si>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</si>
  <si>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</si>
  <si>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</si>
  <si>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</si>
  <si>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</si>
  <si>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</si>
  <si>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</si>
  <si>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</si>
  <si>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</si>
  <si>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</si>
  <si>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</si>
  <si>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</si>
  <si>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</si>
  <si>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</si>
  <si>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</si>
  <si>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</si>
  <si>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</si>
  <si>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</si>
  <si>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</si>
  <si>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</si>
  <si>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</si>
  <si>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</si>
  <si>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</si>
  <si>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</si>
  <si>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</si>
  <si>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</si>
  <si>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</si>
  <si>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</si>
  <si>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</si>
  <si>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</si>
  <si>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</si>
  <si>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</si>
  <si>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</si>
  <si>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</si>
  <si>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</si>
  <si>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</si>
  <si>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</si>
  <si>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</si>
  <si>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</si>
  <si>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</si>
  <si>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</si>
  <si>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</si>
  <si>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</si>
  <si>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</si>
  <si>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</si>
  <si>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</si>
  <si>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</si>
  <si>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</si>
  <si>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</si>
  <si>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</si>
  <si>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</si>
  <si>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</si>
  <si>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</si>
  <si>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</si>
  <si>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</si>
  <si>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</si>
  <si>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</si>
  <si>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</si>
  <si>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</si>
  <si>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</si>
  <si>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</si>
  <si>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</si>
  <si>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</si>
  <si>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</si>
  <si>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</si>
  <si>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</si>
  <si>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</si>
  <si>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</si>
  <si>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</si>
  <si>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</si>
  <si>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</si>
  <si>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</si>
  <si>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</si>
  <si>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</si>
  <si>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</si>
  <si>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</si>
  <si>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</si>
  <si>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</si>
  <si>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</si>
  <si>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</si>
  <si>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</si>
  <si>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</si>
  <si>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</si>
  <si>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</si>
  <si>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</si>
  <si>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</si>
  <si>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</si>
  <si>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</si>
  <si>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</si>
  <si>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</si>
  <si>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</si>
  <si>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</si>
  <si>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</si>
  <si>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</si>
  <si>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</si>
  <si>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</si>
  <si>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</si>
  <si>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</si>
  <si>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</si>
  <si>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</si>
  <si>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</si>
  <si>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</si>
  <si>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</si>
  <si>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</si>
  <si>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</si>
  <si>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</si>
  <si>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</si>
  <si>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</si>
  <si>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</si>
  <si>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</si>
  <si>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</si>
  <si>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</si>
  <si>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</si>
  <si>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</si>
  <si>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</si>
  <si>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</si>
  <si>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</si>
  <si>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</si>
  <si>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</si>
  <si>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</si>
  <si>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</si>
  <si>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</si>
  <si>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</si>
  <si>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</si>
  <si>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</si>
  <si>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</si>
  <si>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</si>
  <si>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</si>
  <si>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</si>
  <si>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</si>
  <si>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</si>
  <si>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</si>
  <si>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</si>
  <si>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</si>
  <si>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</si>
  <si>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</si>
  <si>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</si>
  <si>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</si>
  <si>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</si>
  <si>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</si>
  <si>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</si>
  <si>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</si>
  <si>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</si>
  <si>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</si>
  <si>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</si>
  <si>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</si>
  <si>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</si>
  <si>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</si>
  <si>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</si>
  <si>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</si>
  <si>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</si>
  <si>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</si>
  <si>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</si>
  <si>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</si>
  <si>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</si>
  <si>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</si>
  <si>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</si>
  <si>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</si>
  <si>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</si>
  <si>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</si>
  <si>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</si>
  <si>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</si>
  <si>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</si>
  <si>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</si>
  <si>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</si>
  <si>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</si>
  <si>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</si>
  <si>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</si>
  <si>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</si>
  <si>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</si>
  <si>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</si>
  <si>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</si>
  <si>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</si>
  <si>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</si>
  <si>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</si>
  <si>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</si>
  <si>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</si>
  <si>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</si>
  <si>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</si>
  <si>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</si>
  <si>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</si>
  <si>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</si>
  <si>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</si>
  <si>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</si>
  <si>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</si>
  <si>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</si>
  <si>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</si>
  <si>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</si>
  <si>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</si>
  <si>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</si>
  <si>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</si>
  <si>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</si>
  <si>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</si>
  <si>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</si>
  <si>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</si>
  <si>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</si>
  <si>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</si>
  <si>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</si>
  <si>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</si>
  <si>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</si>
  <si>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</si>
  <si>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</si>
  <si>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</si>
  <si>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</si>
  <si>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</si>
  <si>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</si>
  <si>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</si>
  <si>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</si>
  <si>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</si>
  <si>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</si>
  <si>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</si>
  <si>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</si>
  <si>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</si>
  <si>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</si>
  <si>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</si>
  <si>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</si>
  <si>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</si>
  <si>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</si>
  <si>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</si>
  <si>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</si>
  <si>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</si>
  <si>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</si>
  <si>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</si>
  <si>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</si>
  <si>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</si>
  <si>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</si>
  <si>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</si>
  <si>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</si>
  <si>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</si>
  <si>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</si>
  <si>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</si>
  <si>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</si>
  <si>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</si>
  <si>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</si>
  <si>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</si>
  <si>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</si>
  <si>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</si>
  <si>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</si>
  <si>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</si>
  <si>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</si>
  <si>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</si>
  <si>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</si>
  <si>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</si>
  <si>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</si>
  <si>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</si>
  <si>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</si>
  <si>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</si>
  <si>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</si>
  <si>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</si>
  <si>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</si>
  <si>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</si>
  <si>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</si>
  <si>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</si>
  <si>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</si>
  <si>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</si>
  <si>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</si>
  <si>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</si>
  <si>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</si>
  <si>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</si>
  <si>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</si>
  <si>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</si>
  <si>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</si>
  <si>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</si>
  <si>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</si>
  <si>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</si>
  <si>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</si>
  <si>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</si>
  <si>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</si>
  <si>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</si>
  <si>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</si>
  <si>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</si>
  <si>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</si>
  <si>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</si>
  <si>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</si>
  <si>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</si>
  <si>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</si>
  <si>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</si>
  <si>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</si>
  <si>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</si>
  <si>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</si>
  <si>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</si>
  <si>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</si>
  <si>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</si>
  <si>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</si>
  <si>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</si>
  <si>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</si>
  <si>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</si>
  <si>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</si>
  <si>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</si>
  <si>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</si>
  <si>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</si>
  <si>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</si>
  <si>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</si>
  <si>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</si>
  <si>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</si>
  <si>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</si>
  <si>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</si>
  <si>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</si>
  <si>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</si>
  <si>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</si>
  <si>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</si>
  <si>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</si>
  <si>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</si>
  <si>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</si>
  <si>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</si>
  <si>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</si>
  <si>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</si>
  <si>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</si>
  <si>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</si>
  <si>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</si>
  <si>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</si>
  <si>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</si>
  <si>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</si>
  <si>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</si>
  <si>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</si>
  <si>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</si>
  <si>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</si>
  <si>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</si>
  <si>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</si>
  <si>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</si>
  <si>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</si>
  <si>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</si>
  <si>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</si>
  <si>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</si>
  <si>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</si>
  <si>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</si>
  <si>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</si>
  <si>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</si>
  <si>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</si>
  <si>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</si>
  <si>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</si>
  <si>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</si>
  <si>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</si>
  <si>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</si>
  <si>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</si>
  <si>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</si>
  <si>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</si>
  <si>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</si>
  <si>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</si>
  <si>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</si>
  <si>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</si>
  <si>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</si>
  <si>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</si>
  <si>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</si>
  <si>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</si>
  <si>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</si>
  <si>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</si>
  <si>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</si>
  <si>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</si>
  <si>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</si>
  <si>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</si>
  <si>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</si>
  <si>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</si>
  <si>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</si>
  <si>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</si>
  <si>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</si>
  <si>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</si>
  <si>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</si>
  <si>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</si>
  <si>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</si>
  <si>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</si>
  <si>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</si>
  <si>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</si>
  <si>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</si>
  <si>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</si>
  <si>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</si>
  <si>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</si>
  <si>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</si>
  <si>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</si>
  <si>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</si>
  <si>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</si>
  <si>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</si>
  <si>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</si>
  <si>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</si>
  <si>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</si>
  <si>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</si>
  <si>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</si>
  <si>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</si>
  <si>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</si>
  <si>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</si>
  <si>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</si>
  <si>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</si>
  <si>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</si>
  <si>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</si>
  <si>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</si>
  <si>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</si>
  <si>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</si>
  <si>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</si>
  <si>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</si>
  <si>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</si>
  <si>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</si>
  <si>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</si>
  <si>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</si>
  <si>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</si>
  <si>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</si>
  <si>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</si>
  <si>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</si>
  <si>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</si>
  <si>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</si>
  <si>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</si>
  <si>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</si>
  <si>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</si>
  <si>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</si>
  <si>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</si>
  <si>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</si>
  <si>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</si>
  <si>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</si>
  <si>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</si>
  <si>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</si>
  <si>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</si>
  <si>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</si>
  <si>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</si>
  <si>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</si>
  <si>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</si>
  <si>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</si>
  <si>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</si>
  <si>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</si>
  <si>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</si>
  <si>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</si>
  <si>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</si>
  <si>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</si>
  <si>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</si>
  <si>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</si>
  <si>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</si>
  <si>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</si>
  <si>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</si>
  <si>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</si>
  <si>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</si>
  <si>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</si>
  <si>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</si>
  <si>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</si>
  <si>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</si>
  <si>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</si>
  <si>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</si>
  <si>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</si>
  <si>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</si>
  <si>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</si>
  <si>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</si>
  <si>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</si>
  <si>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</si>
  <si>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</si>
  <si>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</si>
  <si>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</si>
  <si>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</si>
  <si>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</si>
  <si>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</si>
  <si>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</si>
  <si>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</si>
  <si>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</si>
  <si>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</si>
  <si>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</si>
  <si>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</si>
  <si>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</si>
  <si>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</si>
  <si>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</si>
  <si>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</si>
  <si>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</si>
  <si>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</si>
  <si>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</si>
  <si>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</si>
  <si>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</si>
  <si>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</si>
  <si>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</si>
  <si>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</si>
  <si>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</si>
  <si>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</si>
  <si>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</si>
  <si>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</si>
  <si>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</si>
  <si>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</si>
  <si>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</si>
  <si>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</si>
  <si>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</si>
  <si>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</si>
  <si>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</si>
  <si>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</si>
  <si>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</si>
  <si>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</si>
  <si>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</si>
  <si>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</si>
  <si>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</si>
  <si>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</si>
  <si>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</si>
  <si>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</si>
  <si>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</si>
  <si>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</si>
  <si>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</si>
  <si>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</si>
  <si>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</si>
  <si>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</si>
  <si>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</si>
  <si>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</si>
  <si>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</si>
  <si>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</si>
  <si>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</si>
  <si>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</si>
  <si>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</si>
  <si>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</si>
  <si>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</si>
  <si>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</si>
  <si>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</si>
  <si>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</si>
  <si>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</si>
  <si>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</si>
  <si>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</si>
  <si>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</si>
  <si>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</si>
  <si>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</si>
  <si>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</si>
  <si>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</si>
  <si>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</si>
  <si>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</si>
  <si>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</si>
  <si>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</si>
  <si>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</si>
  <si>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</si>
  <si>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</si>
  <si>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</si>
  <si>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</si>
  <si>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</si>
  <si>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</si>
  <si>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</si>
  <si>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</si>
  <si>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</si>
  <si>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</si>
  <si>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</si>
  <si>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</si>
  <si>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</si>
  <si>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</si>
  <si>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</si>
  <si>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</si>
  <si>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</si>
  <si>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</si>
  <si>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</si>
  <si>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</si>
  <si>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</si>
  <si>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</si>
  <si>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</si>
  <si>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</si>
  <si>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</si>
  <si>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</si>
  <si>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</si>
  <si>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</si>
  <si>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</si>
  <si>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</si>
  <si>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</si>
  <si>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</si>
  <si>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</si>
  <si>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</si>
  <si>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</si>
  <si>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</si>
  <si>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</si>
  <si>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</si>
  <si>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</si>
  <si>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</si>
  <si>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</si>
  <si>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</si>
  <si>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</si>
  <si>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</si>
  <si>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</si>
  <si>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</si>
  <si>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</si>
  <si>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</si>
  <si>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</si>
  <si>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</si>
  <si>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</si>
  <si>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</si>
  <si>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</si>
  <si>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</si>
  <si>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</si>
  <si>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</si>
  <si>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</si>
  <si>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</si>
  <si>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</si>
  <si>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</si>
  <si>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</si>
  <si>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</si>
  <si>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</si>
  <si>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</si>
  <si>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</si>
  <si>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</si>
  <si>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</si>
  <si>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</si>
  <si>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</si>
  <si>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</si>
  <si>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</si>
  <si>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</si>
  <si>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</si>
  <si>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</si>
  <si>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</si>
  <si>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</si>
  <si>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</si>
  <si>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</si>
  <si>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</si>
  <si>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</si>
  <si>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</si>
  <si>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</si>
  <si>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</si>
  <si>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</si>
  <si>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</si>
  <si>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</si>
  <si>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</si>
  <si>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</si>
  <si>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</si>
  <si>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</si>
  <si>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</si>
  <si>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</si>
  <si>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</si>
  <si>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</si>
  <si>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</si>
  <si>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</si>
  <si>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</si>
  <si>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</si>
  <si>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</si>
  <si>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</si>
  <si>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</si>
  <si>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</si>
  <si>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</si>
  <si>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</si>
  <si>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</si>
  <si>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</si>
  <si>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</si>
  <si>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</si>
  <si>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</si>
  <si>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</si>
  <si>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</si>
  <si>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</si>
  <si>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</si>
  <si>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</si>
  <si>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</si>
  <si>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</si>
  <si>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</si>
  <si>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</si>
  <si>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</si>
  <si>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</si>
  <si>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</si>
  <si>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</si>
  <si>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</si>
  <si>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</si>
  <si>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</si>
  <si>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</si>
  <si>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</si>
  <si>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</si>
  <si>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</si>
  <si>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</si>
  <si>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</si>
  <si>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</si>
  <si>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</si>
  <si>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</si>
  <si>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</si>
  <si>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</si>
  <si>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</si>
  <si>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</si>
  <si>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</si>
  <si>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</si>
  <si>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</si>
  <si>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</si>
  <si>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</si>
  <si>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</si>
  <si>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</si>
  <si>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</si>
  <si>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</si>
  <si>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</si>
  <si>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</si>
  <si>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</si>
  <si>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</si>
  <si>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</si>
  <si>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</si>
  <si>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</si>
  <si>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</si>
  <si>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</si>
  <si>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</si>
  <si>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</si>
  <si>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</si>
  <si>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</si>
  <si>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</si>
  <si>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</si>
  <si>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</si>
  <si>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</si>
  <si>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</si>
  <si>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</si>
  <si>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</si>
  <si>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</si>
  <si>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</si>
  <si>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</si>
  <si>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</si>
  <si>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</si>
  <si>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</si>
  <si>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</si>
  <si>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</si>
  <si>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</si>
  <si>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</si>
  <si>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</si>
  <si>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</si>
  <si>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</si>
  <si>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</si>
  <si>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</si>
  <si>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</si>
  <si>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</si>
  <si>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</si>
  <si>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</si>
  <si>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</si>
  <si>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</si>
  <si>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</si>
  <si>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</si>
  <si>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</si>
  <si>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</si>
  <si>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</si>
  <si>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</si>
  <si>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</si>
  <si>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</si>
  <si>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</si>
  <si>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</si>
  <si>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</si>
  <si>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</si>
  <si>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</si>
  <si>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</si>
  <si>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</si>
  <si>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</si>
  <si>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</si>
  <si>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</si>
  <si>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</si>
  <si>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</si>
  <si>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</si>
  <si>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</si>
  <si>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</si>
  <si>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</si>
  <si>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</si>
  <si>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</si>
  <si>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</si>
  <si>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</si>
  <si>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</si>
  <si>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</si>
  <si>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</si>
  <si>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</si>
  <si>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</si>
  <si>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</si>
  <si>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</si>
  <si>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</si>
  <si>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</si>
  <si>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</si>
  <si>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</si>
  <si>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</si>
  <si>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</si>
  <si>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</si>
  <si>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</si>
  <si>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</si>
  <si>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</si>
  <si>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</si>
  <si>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</si>
  <si>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</si>
  <si>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</si>
  <si>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</si>
  <si>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</si>
  <si>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</si>
  <si>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</si>
  <si>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</si>
  <si>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</si>
  <si>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</si>
  <si>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</si>
  <si>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</si>
  <si>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</si>
  <si>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</si>
  <si>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</si>
  <si>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</si>
  <si>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</si>
  <si>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</si>
  <si>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</si>
  <si>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</si>
  <si>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</si>
  <si>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</si>
  <si>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</si>
  <si>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</si>
  <si>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</si>
  <si>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</si>
  <si>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</si>
  <si>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</si>
  <si>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</si>
  <si>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</si>
  <si>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</si>
  <si>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</si>
  <si>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</si>
  <si>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</si>
  <si>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</si>
  <si>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</si>
  <si>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</si>
  <si>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</si>
  <si>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</si>
  <si>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</si>
  <si>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</si>
  <si>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</si>
  <si>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</si>
  <si>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</si>
  <si>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</si>
  <si>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</si>
  <si>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</si>
  <si>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</si>
  <si>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</si>
  <si>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</si>
  <si>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</si>
  <si>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</si>
  <si>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</si>
  <si>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</si>
  <si>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</si>
  <si>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</si>
  <si>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</si>
  <si>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</si>
  <si>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</si>
  <si>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</si>
  <si>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</si>
  <si>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</si>
  <si>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</si>
  <si>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</si>
  <si>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</si>
  <si>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</si>
  <si>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</si>
  <si>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</si>
  <si>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</si>
  <si>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</si>
  <si>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</si>
  <si>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</si>
  <si>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</si>
  <si>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</si>
  <si>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</si>
  <si>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</si>
  <si>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</si>
  <si>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</si>
  <si>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</si>
  <si>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</si>
  <si>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</si>
  <si>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</si>
  <si>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</si>
  <si>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</si>
  <si>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</si>
  <si>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</si>
  <si>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</si>
  <si>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</si>
  <si>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</si>
  <si>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</si>
  <si>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</si>
  <si>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</si>
  <si>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</si>
  <si>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</si>
  <si>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</si>
  <si>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</si>
  <si>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</si>
  <si>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</si>
  <si>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</si>
  <si>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</si>
  <si>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</si>
  <si>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</si>
  <si>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</si>
  <si>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</si>
  <si>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</si>
  <si>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</si>
  <si>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</si>
  <si>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</si>
  <si>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</si>
  <si>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</si>
  <si>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</si>
  <si>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</si>
  <si>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</si>
  <si>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</si>
  <si>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</si>
  <si>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</si>
  <si>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</si>
  <si>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</si>
  <si>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</si>
  <si>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</si>
  <si>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</si>
  <si>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</si>
  <si>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</si>
  <si>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</si>
  <si>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</si>
  <si>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</si>
  <si>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</si>
  <si>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</si>
  <si>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</si>
  <si>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</si>
  <si>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</si>
  <si>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</si>
  <si>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</si>
  <si>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</si>
  <si>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</si>
  <si>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</si>
  <si>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</si>
  <si>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</si>
  <si>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</si>
  <si>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</si>
  <si>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</si>
  <si>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</si>
  <si>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</si>
  <si>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</si>
  <si>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</si>
  <si>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</si>
  <si>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</si>
  <si>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</si>
  <si>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</si>
  <si>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</si>
  <si>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</si>
  <si>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</si>
  <si>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</si>
  <si>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</si>
  <si>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</si>
  <si>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</si>
  <si>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</si>
  <si>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</si>
  <si>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</si>
  <si>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</si>
  <si>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</si>
  <si>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</si>
  <si>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</si>
  <si>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</si>
  <si>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</si>
  <si>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</si>
  <si>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</si>
  <si>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</si>
  <si>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</si>
  <si>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</si>
  <si>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</si>
  <si>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</si>
  <si>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</si>
  <si>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</si>
  <si>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</si>
  <si>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</si>
  <si>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</si>
  <si>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</si>
  <si>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</si>
  <si>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</si>
  <si>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</si>
  <si>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</si>
  <si>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</si>
  <si>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</si>
  <si>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</si>
  <si>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</si>
  <si>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</si>
  <si>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</si>
  <si>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</si>
  <si>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</si>
  <si>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</si>
  <si>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</si>
  <si>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</si>
  <si>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</si>
  <si>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</si>
  <si>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</si>
  <si>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</si>
  <si>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</si>
  <si>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</si>
  <si>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</si>
  <si>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</si>
  <si>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</si>
  <si>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</si>
  <si>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</si>
  <si>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</si>
  <si>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</si>
  <si>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</si>
  <si>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</si>
  <si>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</si>
  <si>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</si>
  <si>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</si>
  <si>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</si>
  <si>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</si>
  <si>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</si>
  <si>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</si>
  <si>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</si>
  <si>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</si>
  <si>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</si>
  <si>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</si>
  <si>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</si>
  <si>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</si>
  <si>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</si>
  <si>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</si>
  <si>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</si>
  <si>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</si>
  <si>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</si>
  <si>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</si>
  <si>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</si>
  <si>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</si>
  <si>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</si>
  <si>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</si>
  <si>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</si>
  <si>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</si>
  <si>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</si>
  <si>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</si>
  <si>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</si>
  <si>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</si>
  <si>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</si>
  <si>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</si>
  <si>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</si>
  <si>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</si>
  <si>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</si>
  <si>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</si>
  <si>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</si>
  <si>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</si>
  <si>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</si>
  <si>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</si>
  <si>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</si>
  <si>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</si>
  <si>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</si>
  <si>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</si>
  <si>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</si>
  <si>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</si>
  <si>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</si>
  <si>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</si>
  <si>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</si>
  <si>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</si>
  <si>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</si>
  <si>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</si>
  <si>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</si>
  <si>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</si>
  <si>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</si>
  <si>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</si>
  <si>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</si>
  <si>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</si>
  <si>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</si>
  <si>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</si>
  <si>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</si>
  <si>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</si>
  <si>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</si>
  <si>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</si>
  <si>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</si>
  <si>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</si>
  <si>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</si>
  <si>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</si>
  <si>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</si>
  <si>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</si>
  <si>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</si>
  <si>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</si>
  <si>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</si>
  <si>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</si>
  <si>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</si>
  <si>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</si>
  <si>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</si>
  <si>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</si>
  <si>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</si>
  <si>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</si>
  <si>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</si>
  <si>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</si>
  <si>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</si>
  <si>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</si>
  <si>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</si>
  <si>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</si>
  <si>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</si>
  <si>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</si>
  <si>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</si>
  <si>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</si>
  <si>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</si>
  <si>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</si>
  <si>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</si>
  <si>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</si>
  <si>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</si>
  <si>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</si>
  <si>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</si>
  <si>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</si>
  <si>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</si>
  <si>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</si>
  <si>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</si>
  <si>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</si>
  <si>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</si>
  <si>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</si>
  <si>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</si>
  <si>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</si>
  <si>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</si>
  <si>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</si>
  <si>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</si>
  <si>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</si>
  <si>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</si>
  <si>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</si>
  <si>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</si>
  <si>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</si>
  <si>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</si>
  <si>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</si>
  <si>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</si>
  <si>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</si>
  <si>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</si>
  <si>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</si>
  <si>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</si>
  <si>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</si>
  <si>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</si>
  <si>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</si>
  <si>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</si>
  <si>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</si>
  <si>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</si>
  <si>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</si>
  <si>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</si>
  <si>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</si>
  <si>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</si>
  <si>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</si>
  <si>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</si>
  <si>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</si>
  <si>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</si>
  <si>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</si>
  <si>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</si>
  <si>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</si>
  <si>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</si>
  <si>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</si>
  <si>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</si>
  <si>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</si>
  <si>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</si>
  <si>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</si>
  <si>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</si>
  <si>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</si>
  <si>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</si>
  <si>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</si>
  <si>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</si>
  <si>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</si>
  <si>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</si>
  <si>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</si>
  <si>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</si>
  <si>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</si>
  <si>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</si>
  <si>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</si>
  <si>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</si>
  <si>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</si>
  <si>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</si>
  <si>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</si>
  <si>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</si>
  <si>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</si>
  <si>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</si>
  <si>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</si>
  <si>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</si>
  <si>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</si>
  <si>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</si>
  <si>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</si>
  <si>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</si>
  <si>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</si>
  <si>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</si>
  <si>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</si>
  <si>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</si>
  <si>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</si>
  <si>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</si>
  <si>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</si>
  <si>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</si>
  <si>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</si>
  <si>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</si>
  <si>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</si>
  <si>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</si>
  <si>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</si>
  <si>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</si>
  <si>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</si>
  <si>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</si>
  <si>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</si>
  <si>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</si>
  <si>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</si>
  <si>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</si>
  <si>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</si>
  <si>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</si>
  <si>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</si>
  <si>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</si>
  <si>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</si>
  <si>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</si>
  <si>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</si>
  <si>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</si>
  <si>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</si>
  <si>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</si>
  <si>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</si>
  <si>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</si>
  <si>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</si>
  <si>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</si>
  <si>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</si>
  <si>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</si>
  <si>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</si>
  <si>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</si>
  <si>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</si>
  <si>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</si>
  <si>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</si>
  <si>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</si>
  <si>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</si>
  <si>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</si>
  <si>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</si>
  <si>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</si>
  <si>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</si>
  <si>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</si>
  <si>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</si>
  <si>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</si>
  <si>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</si>
  <si>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</si>
  <si>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</si>
  <si>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</si>
  <si>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</si>
  <si>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</si>
  <si>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</si>
  <si>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</si>
  <si>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</si>
  <si>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</si>
  <si>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</si>
  <si>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</si>
  <si>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</si>
  <si>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</si>
  <si>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</si>
  <si>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</si>
  <si>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</si>
  <si>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</si>
  <si>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</si>
  <si>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</si>
  <si>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</si>
  <si>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</si>
  <si>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</si>
  <si>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</si>
  <si>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</si>
  <si>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</si>
  <si>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</si>
  <si>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</si>
  <si>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</si>
  <si>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</si>
  <si>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</si>
  <si>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</si>
  <si>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</si>
  <si>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</si>
  <si>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</si>
  <si>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</si>
  <si>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</si>
  <si>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</si>
  <si>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</si>
  <si>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</si>
  <si>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</si>
  <si>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</si>
  <si>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</si>
  <si>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</si>
  <si>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</si>
  <si>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</si>
  <si>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</si>
  <si>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</si>
  <si>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</si>
  <si>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</si>
  <si>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</si>
  <si>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</si>
  <si>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</si>
  <si>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</si>
  <si>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</si>
  <si>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</si>
  <si>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</si>
  <si>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</si>
  <si>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</si>
  <si>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</si>
  <si>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</si>
  <si>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</si>
  <si>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</si>
  <si>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</si>
  <si>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</si>
  <si>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</si>
  <si>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</si>
  <si>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</si>
  <si>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</si>
  <si>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</si>
  <si>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</si>
  <si>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</si>
  <si>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</si>
  <si>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</si>
  <si>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</si>
  <si>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</si>
  <si>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</si>
  <si>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</si>
  <si>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</si>
  <si>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</si>
  <si>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</si>
  <si>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</si>
  <si>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</si>
  <si>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</si>
  <si>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</si>
  <si>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</si>
  <si>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</si>
  <si>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</si>
  <si>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</si>
  <si>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</si>
  <si>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</si>
  <si>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</si>
  <si>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</si>
  <si>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</si>
  <si>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</si>
  <si>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</si>
  <si>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</si>
  <si>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</si>
  <si>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</si>
  <si>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</si>
  <si>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</si>
  <si>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</si>
  <si>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</si>
  <si>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</si>
  <si>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</si>
  <si>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</si>
  <si>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</si>
  <si>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</si>
  <si>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</si>
  <si>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</si>
  <si>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</si>
  <si>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</si>
  <si>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</si>
  <si>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</si>
  <si>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</si>
  <si>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</si>
  <si>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</si>
  <si>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</si>
  <si>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</si>
  <si>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</si>
  <si>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</si>
  <si>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</si>
  <si>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</si>
  <si>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</si>
  <si>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</si>
  <si>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</si>
  <si>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</si>
  <si>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</si>
  <si>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</si>
  <si>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</si>
  <si>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</si>
  <si>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</si>
  <si>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</si>
  <si>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</si>
  <si>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</si>
  <si>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</si>
  <si>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</si>
  <si>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</si>
  <si>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</si>
  <si>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</si>
  <si>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</si>
  <si>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</si>
  <si>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</si>
  <si>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</si>
  <si>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</si>
  <si>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</si>
  <si>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</si>
  <si>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</si>
  <si>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</si>
  <si>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</si>
  <si>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</si>
  <si>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</si>
  <si>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</si>
  <si>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</si>
  <si>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</si>
  <si>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</si>
  <si>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</si>
  <si>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</si>
  <si>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</si>
  <si>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</si>
  <si>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</si>
  <si>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</si>
  <si>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</si>
  <si>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</si>
  <si>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</si>
  <si>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</si>
  <si>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</si>
  <si>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</si>
  <si>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</si>
  <si>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</si>
  <si>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</si>
  <si>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</si>
  <si>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</si>
  <si>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</si>
  <si>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</si>
  <si>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</si>
  <si>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</si>
  <si>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</si>
  <si>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</si>
  <si>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</si>
  <si>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</si>
  <si>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</si>
  <si>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</si>
  <si>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</si>
  <si>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</si>
  <si>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</si>
  <si>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</si>
  <si>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</si>
  <si>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</si>
  <si>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</si>
  <si>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</si>
  <si>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</si>
  <si>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</si>
  <si>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</si>
  <si>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</si>
  <si>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</si>
  <si>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</si>
  <si>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</si>
  <si>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</si>
  <si>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</si>
  <si>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</si>
  <si>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</si>
  <si>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</si>
  <si>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</si>
  <si>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</si>
  <si>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</si>
  <si>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</si>
  <si>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</si>
  <si>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</si>
  <si>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</si>
  <si>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</si>
  <si>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</si>
  <si>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</si>
  <si>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</si>
  <si>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</si>
  <si>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</si>
  <si>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</si>
  <si>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</si>
  <si>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</si>
  <si>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</si>
  <si>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</si>
  <si>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</si>
  <si>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</si>
  <si>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</si>
  <si>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</si>
  <si>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</si>
  <si>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</si>
  <si>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</si>
  <si>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</si>
  <si>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</si>
  <si>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</si>
  <si>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</si>
  <si>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</si>
  <si>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</si>
  <si>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</si>
  <si>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</si>
  <si>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</si>
  <si>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</si>
  <si>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</si>
  <si>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</si>
  <si>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</si>
  <si>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</si>
  <si>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</si>
  <si>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</si>
  <si>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</si>
  <si>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</si>
  <si>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</si>
  <si>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</si>
  <si>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</si>
  <si>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</si>
  <si>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</si>
  <si>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</si>
  <si>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</si>
  <si>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</si>
  <si>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</si>
  <si>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</si>
  <si>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</si>
  <si>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</si>
  <si>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</si>
  <si>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</si>
  <si>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</si>
  <si>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</si>
  <si>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</si>
  <si>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</si>
  <si>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</si>
  <si>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</si>
  <si>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</si>
  <si>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</si>
  <si>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</si>
  <si>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</si>
  <si>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</si>
  <si>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</si>
  <si>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</si>
  <si>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</si>
  <si>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</si>
  <si>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</si>
  <si>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</si>
  <si>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</si>
  <si>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</si>
  <si>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</si>
  <si>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</si>
  <si>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</si>
  <si>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</si>
  <si>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</si>
  <si>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</si>
  <si>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</si>
  <si>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</si>
  <si>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</si>
  <si>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</si>
  <si>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</si>
  <si>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</si>
  <si>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</si>
  <si>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</si>
  <si>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</si>
  <si>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</si>
  <si>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</si>
  <si>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</si>
  <si>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</si>
  <si>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</si>
  <si>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</si>
  <si>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</si>
  <si>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</si>
  <si>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</si>
  <si>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</si>
  <si>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</si>
  <si>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</si>
  <si>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</si>
  <si>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</si>
  <si>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</si>
  <si>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</si>
  <si>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</si>
  <si>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</si>
  <si>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</si>
  <si>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</si>
  <si>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</si>
  <si>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</si>
  <si>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</si>
  <si>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</si>
  <si>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</si>
  <si>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</si>
  <si>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</si>
  <si>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</si>
  <si>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</si>
  <si>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</si>
  <si>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</si>
  <si>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</si>
  <si>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</si>
  <si>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</si>
  <si>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</si>
  <si>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</si>
  <si>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</si>
  <si>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</si>
  <si>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</si>
  <si>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</si>
  <si>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</si>
  <si>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</si>
  <si>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</si>
  <si>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</si>
  <si>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</si>
  <si>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</si>
  <si>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</si>
  <si>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</si>
  <si>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</si>
  <si>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</si>
  <si>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</si>
  <si>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</si>
  <si>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</si>
  <si>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</si>
  <si>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</si>
  <si>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</si>
  <si>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</si>
  <si>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</si>
  <si>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</si>
  <si>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</si>
  <si>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</si>
  <si>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</si>
  <si>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</si>
  <si>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</si>
  <si>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</si>
  <si>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</si>
  <si>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</si>
  <si>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</si>
  <si>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</si>
  <si>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</si>
  <si>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</si>
  <si>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</si>
  <si>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</si>
  <si>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</si>
  <si>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</si>
  <si>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</si>
  <si>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</si>
  <si>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</si>
  <si>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</si>
  <si>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</si>
  <si>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</si>
  <si>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</si>
  <si>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</si>
  <si>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</si>
  <si>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</si>
  <si>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</si>
  <si>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</si>
  <si>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</si>
  <si>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</si>
  <si>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</si>
  <si>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</si>
  <si>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</si>
  <si>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</si>
  <si>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</si>
  <si>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</si>
  <si>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</si>
  <si>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</si>
  <si>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</si>
  <si>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</si>
  <si>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</si>
  <si>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</si>
  <si>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</si>
  <si>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</si>
  <si>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</si>
  <si>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</si>
  <si>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</si>
  <si>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</si>
  <si>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</si>
  <si>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</si>
  <si>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</si>
  <si>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</si>
  <si>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</si>
  <si>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</si>
  <si>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</si>
  <si>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</si>
  <si>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</si>
  <si>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</si>
  <si>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</si>
  <si>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</si>
  <si>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</si>
  <si>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</si>
  <si>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</si>
  <si>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</si>
  <si>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</si>
  <si>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</si>
  <si>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</si>
  <si>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</si>
  <si>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</si>
  <si>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</si>
  <si>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</si>
  <si>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</si>
  <si>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</si>
  <si>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</si>
  <si>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</si>
  <si>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</si>
  <si>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</si>
  <si>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</si>
  <si>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</si>
  <si>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</si>
  <si>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</si>
  <si>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</si>
  <si>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</si>
  <si>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</si>
  <si>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</si>
  <si>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</si>
  <si>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</si>
  <si>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</si>
  <si>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</si>
  <si>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</si>
  <si>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</si>
  <si>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</si>
  <si>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</si>
  <si>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</si>
  <si>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</si>
  <si>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</si>
  <si>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</si>
  <si>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</si>
  <si>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</si>
  <si>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</si>
  <si>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</si>
  <si>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</si>
  <si>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</si>
  <si>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</si>
  <si>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</si>
  <si>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</si>
  <si>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</si>
  <si>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</si>
  <si>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</si>
  <si>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</si>
  <si>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</si>
  <si>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</si>
  <si>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</si>
  <si>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</si>
  <si>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</si>
  <si>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</si>
  <si>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</si>
  <si>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</si>
  <si>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</si>
  <si>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</si>
  <si>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</si>
  <si>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</si>
  <si>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</si>
  <si>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</si>
  <si>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</si>
  <si>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</si>
  <si>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</si>
  <si>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</si>
  <si>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</si>
  <si>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</si>
  <si>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</si>
  <si>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</si>
  <si>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</si>
  <si>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</si>
  <si>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</si>
  <si>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</si>
  <si>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</si>
  <si>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</si>
  <si>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</si>
  <si>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</si>
  <si>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</si>
  <si>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</si>
  <si>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</si>
  <si>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</si>
  <si>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</si>
  <si>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</si>
  <si>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</si>
  <si>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</si>
  <si>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</si>
  <si>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</si>
  <si>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</si>
  <si>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</si>
  <si>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</si>
  <si>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</si>
  <si>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</si>
  <si>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</si>
  <si>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</si>
  <si>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</si>
  <si>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</si>
  <si>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</si>
  <si>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</si>
  <si>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</si>
  <si>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</si>
  <si>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</si>
  <si>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</si>
  <si>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</si>
  <si>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</si>
  <si>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</si>
  <si>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</si>
  <si>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</si>
  <si>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</si>
  <si>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</si>
  <si>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</si>
  <si>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</si>
  <si>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</si>
  <si>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</si>
  <si>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</si>
  <si>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</si>
  <si>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</si>
  <si>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</si>
  <si>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</si>
  <si>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</si>
  <si>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</si>
  <si>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</si>
  <si>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</si>
  <si>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</si>
  <si>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</si>
  <si>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</si>
  <si>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</si>
  <si>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</si>
  <si>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</si>
  <si>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</si>
  <si>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</si>
  <si>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</si>
  <si>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</si>
  <si>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</si>
  <si>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</si>
  <si>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</si>
  <si>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</si>
  <si>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</si>
  <si>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</si>
  <si>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</si>
  <si>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</si>
  <si>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</si>
  <si>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</si>
  <si>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</si>
  <si>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</si>
  <si>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</si>
  <si>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</si>
  <si>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</si>
  <si>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</si>
  <si>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</si>
  <si>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</si>
  <si>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</si>
  <si>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</si>
  <si>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</si>
  <si>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</si>
  <si>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</si>
  <si>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</si>
  <si>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</si>
  <si>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</si>
  <si>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</si>
  <si>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</si>
  <si>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</si>
  <si>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</si>
  <si>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</si>
  <si>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</si>
  <si>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</si>
  <si>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</si>
  <si>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</si>
  <si>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</si>
  <si>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</si>
  <si>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</si>
  <si>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</si>
  <si>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</si>
  <si>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</si>
  <si>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</si>
  <si>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</si>
  <si>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</si>
  <si>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</si>
  <si>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</si>
  <si>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</si>
  <si>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</si>
  <si>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</si>
  <si>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</si>
  <si>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</si>
  <si>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</si>
  <si>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</si>
  <si>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</si>
  <si>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</si>
  <si>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</si>
  <si>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</si>
  <si>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</si>
  <si>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</si>
  <si>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</si>
  <si>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</si>
  <si>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</si>
  <si>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</si>
  <si>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</si>
  <si>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</si>
  <si>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</si>
  <si>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</si>
  <si>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</si>
  <si>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</si>
  <si>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</si>
  <si>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</si>
  <si>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</si>
  <si>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</si>
  <si>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</si>
  <si>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</si>
  <si>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</si>
  <si>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</si>
  <si>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</si>
  <si>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</si>
  <si>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</si>
  <si>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</si>
  <si>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</si>
  <si>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</si>
  <si>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</si>
  <si>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</si>
  <si>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</si>
  <si>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</si>
  <si>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</si>
  <si>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</si>
  <si>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</si>
  <si>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</si>
  <si>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</si>
  <si>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</si>
  <si>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</si>
  <si>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</si>
  <si>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</si>
  <si>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</si>
  <si>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</si>
  <si>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</si>
  <si>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</si>
  <si>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</si>
  <si>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</si>
  <si>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</si>
  <si>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</si>
  <si>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</si>
  <si>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</si>
  <si>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</si>
  <si>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</si>
  <si>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</si>
  <si>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</si>
  <si>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</si>
  <si>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</si>
  <si>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</si>
  <si>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</si>
  <si>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</si>
  <si>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</si>
  <si>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</si>
  <si>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</si>
  <si>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</si>
  <si>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</si>
  <si>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</si>
  <si>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</si>
  <si>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</si>
  <si>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</si>
  <si>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</si>
  <si>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</si>
  <si>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</si>
  <si>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</si>
  <si>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</si>
  <si>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</si>
  <si>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</si>
  <si>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</si>
  <si>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</si>
  <si>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</si>
  <si>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</si>
  <si>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</si>
  <si>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</si>
  <si>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</si>
  <si>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</si>
  <si>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</si>
  <si>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</si>
  <si>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</si>
  <si>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</si>
  <si>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</si>
  <si>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</si>
  <si>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</si>
  <si>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</si>
  <si>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</si>
  <si>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</si>
  <si>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</si>
  <si>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</si>
  <si>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</si>
  <si>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</si>
  <si>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</si>
  <si>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</si>
  <si>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</si>
  <si>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</si>
  <si>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</si>
  <si>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</si>
  <si>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</si>
  <si>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</si>
  <si>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</si>
  <si>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</si>
  <si>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</si>
  <si>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</si>
  <si>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</si>
  <si>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</si>
  <si>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</si>
  <si>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</si>
  <si>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</si>
  <si>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</si>
  <si>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</si>
  <si>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</si>
  <si>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</si>
  <si>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</si>
  <si>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</si>
  <si>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</si>
  <si>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</si>
  <si>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</si>
  <si>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</si>
  <si>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</si>
  <si>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</si>
  <si>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</si>
  <si>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</si>
  <si>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</si>
  <si>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</si>
  <si>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</si>
  <si>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</si>
  <si>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</si>
  <si>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</si>
  <si>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</si>
  <si>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</si>
  <si>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</si>
  <si>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</si>
  <si>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</si>
  <si>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</si>
  <si>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</si>
  <si>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</si>
  <si>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</si>
  <si>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</si>
  <si>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</si>
  <si>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</si>
  <si>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</si>
  <si>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</si>
  <si>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</si>
  <si>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</si>
  <si>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</si>
  <si>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</si>
  <si>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</si>
  <si>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</si>
  <si>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</si>
  <si>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</si>
  <si>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</si>
  <si>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</si>
  <si>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</si>
  <si>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</si>
  <si>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</si>
  <si>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</si>
  <si>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</si>
  <si>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</si>
  <si>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</si>
  <si>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</si>
  <si>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</si>
  <si>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</si>
  <si>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</si>
  <si>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</si>
  <si>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</si>
  <si>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</si>
  <si>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</si>
  <si>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</si>
  <si>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</si>
  <si>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</si>
  <si>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</si>
  <si>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</si>
  <si>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</si>
  <si>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</si>
  <si>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</si>
  <si>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</si>
  <si>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</si>
  <si>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</si>
  <si>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</si>
  <si>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</si>
  <si>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</si>
  <si>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</si>
  <si>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</si>
  <si>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</si>
  <si>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</si>
  <si>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</si>
  <si>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</si>
  <si>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</si>
  <si>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</si>
  <si>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</si>
  <si>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</si>
  <si>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</si>
  <si>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</si>
  <si>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</si>
  <si>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</si>
  <si>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</si>
  <si>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</si>
  <si>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</si>
  <si>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</si>
  <si>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</si>
  <si>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</si>
  <si>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</si>
  <si>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</si>
  <si>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</si>
  <si>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</si>
  <si>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</si>
  <si>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</si>
  <si>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</si>
  <si>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</si>
  <si>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</si>
  <si>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</si>
  <si>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</si>
  <si>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</si>
  <si>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</si>
  <si>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</si>
  <si>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</si>
  <si>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</si>
  <si>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</si>
  <si>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</si>
  <si>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</si>
  <si>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</si>
  <si>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</si>
  <si>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</si>
  <si>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</si>
  <si>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</si>
  <si>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</si>
  <si>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</si>
  <si>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</si>
  <si>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</si>
  <si>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</si>
  <si>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</si>
  <si>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</si>
  <si>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</si>
  <si>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</si>
  <si>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</si>
  <si>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</si>
  <si>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</si>
  <si>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</si>
  <si>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</si>
  <si>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</si>
  <si>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</si>
  <si>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</si>
  <si>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</si>
  <si>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</si>
  <si>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</si>
  <si>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</si>
  <si>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</si>
  <si>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</si>
  <si>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</si>
  <si>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</si>
  <si>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</si>
  <si>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</si>
  <si>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</si>
  <si>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</si>
  <si>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</si>
  <si>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</si>
  <si>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</si>
  <si>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</si>
  <si>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</si>
  <si>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</si>
  <si>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</si>
  <si>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</si>
  <si>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</si>
  <si>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</si>
  <si>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</si>
  <si>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</si>
  <si>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</si>
  <si>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</si>
  <si>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</si>
  <si>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</si>
  <si>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</si>
  <si>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</si>
  <si>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</si>
  <si>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</si>
  <si>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</si>
  <si>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</si>
  <si>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</si>
  <si>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</si>
  <si>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</si>
  <si>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</si>
  <si>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</si>
  <si>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</si>
  <si>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</si>
  <si>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</si>
  <si>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</si>
  <si>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</si>
  <si>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</si>
  <si>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</si>
  <si>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</si>
  <si>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</si>
  <si>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</si>
  <si>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</si>
  <si>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</si>
  <si>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</si>
  <si>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</si>
  <si>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</si>
  <si>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</si>
  <si>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</si>
  <si>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</si>
  <si>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</si>
  <si>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</si>
  <si>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</si>
  <si>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</si>
  <si>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</si>
  <si>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</si>
  <si>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</si>
  <si>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</si>
  <si>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</si>
  <si>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</si>
  <si>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</si>
  <si>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</si>
  <si>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</si>
  <si>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</si>
  <si>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</si>
  <si>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</si>
  <si>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</si>
  <si>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</si>
  <si>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</si>
  <si>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</si>
  <si>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</si>
  <si>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</si>
  <si>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</si>
  <si>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</si>
  <si>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</si>
  <si>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</si>
  <si>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</si>
  <si>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</si>
  <si>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</si>
  <si>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</si>
  <si>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</si>
  <si>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</si>
  <si>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</si>
  <si>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</si>
  <si>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</si>
  <si>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</si>
  <si>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</si>
  <si>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</si>
  <si>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</si>
  <si>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</si>
  <si>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</si>
  <si>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</si>
  <si>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</si>
  <si>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</si>
  <si>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</si>
  <si>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</si>
  <si>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</si>
  <si>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</si>
  <si>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</si>
  <si>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</si>
  <si>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</si>
  <si>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</si>
  <si>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</si>
  <si>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</si>
  <si>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</si>
  <si>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</si>
  <si>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</si>
  <si>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</si>
  <si>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</si>
  <si>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</si>
  <si>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</si>
  <si>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</si>
  <si>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</si>
  <si>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</si>
  <si>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</si>
  <si>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</si>
  <si>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</si>
  <si>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</si>
  <si>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</si>
  <si>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</si>
  <si>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</si>
  <si>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</si>
  <si>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</si>
  <si>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</si>
  <si>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</si>
  <si>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</si>
  <si>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</si>
  <si>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</si>
  <si>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</si>
  <si>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</si>
  <si>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</si>
  <si>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</si>
  <si>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</si>
  <si>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</si>
  <si>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</si>
  <si>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</si>
  <si>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</si>
  <si>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</si>
  <si>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</si>
  <si>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</si>
  <si>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</si>
  <si>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</si>
  <si>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</si>
  <si>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</si>
  <si>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</si>
  <si>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</si>
  <si>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</si>
  <si>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</si>
  <si>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</si>
  <si>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</si>
  <si>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</si>
  <si>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</si>
  <si>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</si>
  <si>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</si>
  <si>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</si>
  <si>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</si>
  <si>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</si>
  <si>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</si>
  <si>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</si>
  <si>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</si>
  <si>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</si>
  <si>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</si>
  <si>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</si>
  <si>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</si>
  <si>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</si>
  <si>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</si>
  <si>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</si>
  <si>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</si>
  <si>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</si>
  <si>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</si>
  <si>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</si>
  <si>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</si>
  <si>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</si>
  <si>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</si>
  <si>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</si>
  <si>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</si>
  <si>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</si>
  <si>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</si>
  <si>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</si>
  <si>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</si>
  <si>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</si>
  <si>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</si>
  <si>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</si>
  <si>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</si>
  <si>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</si>
  <si>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</si>
  <si>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</si>
  <si>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</si>
  <si>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</si>
  <si>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</si>
  <si>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</si>
  <si>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</si>
  <si>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</si>
  <si>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</si>
  <si>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</si>
  <si>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</si>
  <si>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</si>
  <si>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</si>
  <si>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</si>
  <si>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</si>
  <si>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</si>
  <si>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</si>
  <si>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</si>
  <si>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</si>
  <si>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</si>
  <si>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</si>
  <si>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</si>
  <si>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</si>
  <si>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</si>
  <si>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</si>
  <si>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</si>
  <si>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</si>
  <si>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</si>
  <si>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</si>
  <si>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</si>
  <si>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</si>
  <si>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</si>
  <si>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</si>
  <si>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</si>
  <si>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</si>
  <si>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</si>
  <si>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</si>
  <si>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</si>
  <si>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</si>
  <si>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</si>
  <si>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</si>
  <si>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</si>
  <si>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</si>
  <si>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</si>
  <si>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</si>
  <si>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</si>
  <si>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</si>
  <si>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</si>
  <si>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</si>
  <si>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</si>
  <si>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</si>
  <si>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</si>
  <si>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</si>
  <si>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</si>
  <si>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</si>
  <si>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</si>
  <si>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</si>
  <si>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</si>
  <si>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</si>
  <si>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</si>
  <si>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</si>
  <si>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</si>
  <si>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</si>
  <si>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</si>
  <si>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</si>
  <si>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</si>
  <si>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</si>
  <si>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</si>
  <si>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</si>
  <si>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</si>
  <si>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</si>
  <si>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</si>
  <si>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</si>
  <si>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</si>
  <si>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</si>
  <si>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</si>
  <si>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</si>
  <si>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</si>
  <si>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</si>
  <si>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</si>
  <si>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</si>
  <si>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</si>
  <si>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</si>
  <si>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</si>
  <si>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</si>
  <si>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</si>
  <si>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</si>
  <si>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</si>
  <si>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</si>
  <si>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</si>
  <si>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</si>
  <si>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</si>
  <si>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</si>
  <si>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</si>
  <si>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</si>
  <si>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</si>
  <si>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</si>
  <si>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</si>
  <si>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</si>
  <si>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</si>
  <si>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</si>
  <si>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</si>
  <si>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</si>
  <si>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</si>
  <si>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</si>
  <si>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</si>
  <si>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</si>
  <si>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</si>
  <si>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</si>
  <si>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</si>
  <si>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</si>
  <si>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</si>
  <si>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</si>
  <si>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</si>
  <si>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</si>
  <si>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</si>
  <si>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</si>
  <si>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</si>
  <si>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</si>
  <si>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</si>
  <si>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</si>
  <si>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</si>
  <si>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</si>
  <si>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</si>
  <si>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</si>
  <si>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</si>
  <si>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</si>
  <si>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</si>
  <si>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</si>
  <si>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</si>
  <si>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</si>
  <si>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</si>
  <si>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</si>
  <si>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</si>
  <si>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</si>
  <si>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</si>
  <si>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</si>
  <si>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</si>
  <si>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</si>
  <si>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</si>
  <si>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</si>
  <si>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</si>
  <si>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</si>
  <si>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</si>
  <si>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</si>
  <si>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</si>
  <si>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</si>
  <si>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</si>
  <si>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</si>
  <si>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</si>
  <si>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</si>
  <si>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</si>
  <si>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</si>
  <si>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</si>
  <si>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</si>
  <si>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</si>
  <si>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</si>
  <si>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</si>
  <si>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</si>
  <si>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</si>
  <si>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</si>
  <si>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</si>
  <si>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</si>
  <si>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</si>
  <si>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</si>
  <si>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</si>
  <si>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</si>
  <si>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</si>
  <si>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</si>
  <si>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</si>
  <si>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</si>
  <si>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</si>
  <si>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</si>
  <si>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</si>
  <si>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</si>
  <si>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</si>
  <si>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</si>
  <si>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</si>
  <si>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</si>
  <si>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</si>
  <si>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</si>
  <si>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</si>
  <si>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</si>
  <si>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</si>
  <si>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</si>
  <si>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</si>
  <si>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</si>
  <si>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</si>
  <si>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</si>
  <si>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</si>
  <si>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</si>
  <si>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</si>
  <si>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</si>
  <si>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</si>
  <si>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</si>
  <si>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</si>
  <si>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</si>
  <si>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</si>
  <si>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</si>
  <si>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</si>
  <si>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</si>
  <si>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</si>
  <si>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</si>
  <si>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</si>
  <si>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</si>
  <si>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</si>
  <si>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</si>
  <si>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</si>
  <si>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</si>
  <si>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</si>
  <si>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</si>
  <si>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</si>
  <si>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</si>
  <si>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</si>
  <si>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</si>
  <si>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</si>
  <si>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</si>
  <si>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</si>
  <si>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</si>
  <si>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</si>
  <si>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</si>
  <si>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</si>
  <si>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</si>
  <si>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</si>
  <si>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</si>
  <si>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</si>
  <si>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</si>
  <si>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</si>
  <si>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</si>
  <si>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</si>
  <si>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</si>
  <si>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</si>
  <si>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</si>
  <si>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</si>
  <si>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</si>
  <si>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</si>
  <si>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</si>
  <si>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</si>
  <si>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</si>
  <si>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</si>
  <si>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</si>
  <si>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</si>
  <si>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</si>
  <si>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</si>
  <si>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</si>
  <si>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</si>
  <si>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</si>
  <si>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</si>
  <si>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</si>
  <si>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</si>
  <si>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</si>
  <si>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</si>
  <si>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</si>
  <si>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</si>
  <si>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</si>
  <si>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</si>
  <si>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</si>
  <si>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</si>
  <si>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</si>
  <si>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</si>
  <si>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</si>
  <si>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</si>
  <si>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</si>
  <si>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</si>
  <si>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</si>
  <si>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</si>
  <si>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</si>
  <si>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</si>
  <si>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</si>
  <si>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</si>
  <si>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</si>
  <si>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</si>
  <si>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</si>
  <si>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</si>
  <si>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</si>
  <si>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</si>
  <si>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</si>
  <si>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</si>
  <si>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</si>
  <si>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</si>
  <si>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</si>
  <si>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</si>
  <si>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</si>
  <si>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</si>
  <si>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</si>
  <si>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</si>
  <si>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</si>
  <si>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</si>
  <si>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</si>
  <si>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</si>
  <si>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</si>
  <si>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</si>
  <si>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</si>
  <si>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</si>
  <si>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</si>
  <si>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</si>
  <si>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</si>
  <si>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</si>
  <si>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</si>
  <si>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</si>
  <si>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</si>
  <si>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</si>
  <si>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</si>
  <si>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</si>
  <si>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</si>
  <si>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</si>
  <si>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</si>
  <si>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</si>
  <si>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</si>
  <si>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</si>
  <si>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</si>
  <si>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</si>
  <si>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</si>
  <si>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</si>
  <si>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</si>
  <si>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</si>
  <si>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</si>
  <si>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</si>
  <si>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</si>
  <si>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</si>
  <si>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</si>
  <si>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</si>
  <si>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</si>
  <si>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</si>
  <si>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</si>
  <si>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</si>
  <si>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</si>
  <si>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</si>
  <si>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</si>
  <si>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</si>
  <si>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</si>
  <si>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</si>
  <si>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</si>
  <si>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</si>
  <si>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</si>
  <si>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</si>
  <si>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</si>
  <si>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</si>
  <si>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</si>
  <si>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</si>
  <si>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</si>
  <si>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</si>
  <si>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</si>
  <si>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</si>
  <si>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</si>
  <si>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</si>
  <si>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</si>
  <si>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</si>
  <si>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</si>
  <si>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</si>
  <si>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</si>
  <si>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</si>
  <si>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</si>
  <si>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</si>
  <si>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</si>
  <si>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</si>
  <si>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</si>
  <si>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</si>
  <si>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</si>
  <si>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</si>
  <si>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</si>
  <si>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</si>
  <si>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</si>
  <si>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</si>
  <si>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</si>
  <si>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</si>
  <si>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</si>
  <si>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</si>
  <si>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</si>
  <si>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</si>
  <si>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</si>
  <si>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</si>
  <si>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</si>
  <si>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</si>
  <si>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</si>
  <si>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</si>
  <si>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</si>
  <si>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</si>
  <si>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</si>
  <si>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</si>
  <si>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</si>
  <si>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</si>
  <si>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</si>
  <si>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</si>
  <si>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</si>
  <si>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</si>
  <si>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</si>
  <si>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</si>
  <si>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</si>
  <si>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</si>
  <si>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</si>
  <si>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</si>
  <si>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</si>
  <si>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</si>
  <si>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</si>
  <si>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</si>
  <si>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</si>
  <si>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</si>
  <si>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</si>
  <si>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</si>
  <si>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</si>
  <si>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</si>
  <si>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</si>
  <si>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</si>
  <si>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</si>
  <si>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</si>
  <si>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</si>
  <si>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</si>
  <si>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</si>
  <si>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</si>
  <si>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</si>
  <si>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</si>
  <si>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</si>
  <si>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</si>
  <si>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</si>
  <si>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</si>
  <si>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</si>
  <si>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</si>
  <si>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</si>
  <si>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</si>
  <si>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</si>
  <si>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</si>
  <si>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</si>
  <si>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</si>
  <si>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</si>
  <si>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</si>
  <si>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</si>
  <si>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</si>
  <si>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</si>
  <si>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</si>
  <si>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</si>
  <si>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</si>
  <si>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</si>
  <si>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</si>
  <si>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</si>
  <si>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</si>
  <si>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</si>
  <si>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</si>
  <si>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</si>
  <si>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</si>
  <si>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</si>
  <si>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</si>
  <si>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</si>
  <si>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</si>
  <si>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</si>
  <si>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</si>
  <si>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</si>
  <si>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</si>
  <si>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</si>
  <si>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</si>
  <si>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</si>
  <si>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</si>
  <si>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</si>
  <si>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</si>
  <si>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</si>
  <si>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</si>
  <si>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</si>
  <si>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</si>
  <si>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</si>
  <si>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</si>
  <si>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</si>
  <si>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</si>
  <si>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</si>
  <si>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</si>
  <si>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</si>
  <si>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</si>
  <si>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</si>
  <si>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</si>
  <si>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</si>
  <si>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</si>
  <si>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</si>
  <si>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</si>
  <si>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</si>
  <si>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</si>
  <si>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</si>
  <si>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</si>
  <si>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</si>
  <si>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</si>
  <si>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</si>
  <si>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</si>
  <si>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</si>
  <si>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</si>
  <si>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</si>
  <si>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</si>
  <si>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</si>
  <si>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</si>
  <si>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</si>
  <si>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</si>
  <si>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</si>
  <si>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</si>
  <si>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</si>
  <si>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</si>
  <si>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</si>
  <si>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</si>
  <si>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</si>
  <si>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</si>
  <si>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</si>
  <si>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</si>
  <si>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</si>
  <si>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</si>
  <si>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</si>
  <si>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</si>
  <si>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</si>
  <si>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</si>
  <si>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</si>
  <si>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</si>
  <si>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</si>
  <si>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</si>
  <si>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</si>
  <si>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</si>
  <si>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</si>
  <si>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</si>
  <si>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</si>
  <si>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</si>
  <si>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</si>
  <si>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</si>
  <si>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</si>
  <si>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</si>
  <si>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</si>
  <si>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</si>
  <si>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</si>
  <si>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</si>
  <si>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</si>
  <si>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</si>
  <si>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</si>
  <si>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</si>
  <si>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</si>
  <si>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</si>
  <si>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</si>
  <si>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</si>
  <si>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</si>
  <si>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</si>
  <si>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</si>
  <si>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</si>
  <si>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</si>
  <si>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</si>
  <si>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</si>
  <si>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</si>
  <si>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</si>
  <si>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</si>
  <si>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</si>
  <si>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</si>
  <si>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</si>
  <si>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</si>
  <si>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</si>
  <si>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</si>
  <si>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</si>
  <si>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</si>
  <si>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</si>
  <si>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</si>
  <si>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</si>
  <si>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</si>
  <si>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</si>
  <si>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</si>
  <si>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</si>
  <si>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</si>
  <si>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</si>
  <si>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</si>
  <si>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</si>
  <si>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</si>
  <si>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</si>
  <si>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</si>
  <si>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</si>
  <si>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</si>
  <si>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</si>
  <si>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</si>
  <si>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</si>
  <si>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</si>
  <si>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</si>
  <si>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</si>
  <si>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</si>
  <si>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</si>
  <si>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</si>
  <si>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</si>
  <si>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</si>
  <si>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</si>
  <si>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</si>
  <si>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</si>
  <si>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</si>
  <si>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</si>
  <si>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</si>
  <si>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</si>
  <si>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</si>
  <si>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</si>
  <si>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</si>
  <si>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</si>
  <si>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</si>
  <si>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</si>
  <si>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</si>
  <si>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</si>
  <si>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</si>
  <si>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</si>
  <si>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</si>
  <si>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</si>
  <si>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</si>
  <si>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</si>
  <si>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</si>
  <si>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</si>
  <si>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</si>
  <si>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</si>
  <si>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</si>
  <si>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</si>
  <si>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</si>
  <si>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</si>
  <si>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</si>
  <si>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</si>
  <si>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</si>
  <si>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</si>
  <si>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</si>
  <si>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</si>
  <si>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</si>
  <si>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</si>
  <si>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</si>
  <si>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</si>
  <si>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</si>
  <si>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</si>
  <si>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</si>
  <si>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</si>
  <si>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</si>
  <si>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</si>
  <si>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</si>
  <si>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</si>
  <si>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</si>
  <si>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</si>
  <si>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</si>
  <si>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</si>
  <si>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</si>
  <si>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</si>
  <si>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</si>
  <si>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</si>
  <si>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</si>
  <si>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</si>
  <si>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</si>
  <si>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</si>
  <si>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</si>
  <si>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</si>
  <si>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</si>
  <si>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</si>
  <si>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</si>
  <si>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</si>
  <si>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</si>
  <si>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</si>
  <si>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</si>
  <si>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</si>
  <si>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</si>
  <si>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</si>
  <si>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</si>
  <si>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</si>
  <si>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</si>
  <si>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</si>
  <si>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</si>
  <si>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</si>
  <si>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</si>
  <si>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</si>
  <si>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</si>
  <si>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</si>
  <si>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</si>
  <si>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</si>
  <si>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</si>
  <si>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</si>
  <si>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</si>
  <si>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</si>
  <si>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</si>
  <si>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</si>
  <si>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</si>
  <si>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</si>
  <si>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</si>
  <si>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</si>
  <si>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</si>
  <si>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</si>
  <si>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</si>
  <si>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</si>
  <si>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</si>
  <si>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</si>
  <si>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</si>
  <si>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</si>
  <si>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</si>
  <si>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</si>
  <si>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</si>
  <si>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</si>
  <si>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</si>
  <si>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</si>
  <si>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</si>
  <si>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</si>
  <si>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</si>
  <si>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</si>
  <si>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</si>
  <si>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</si>
  <si>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</si>
  <si>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</si>
  <si>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</si>
  <si>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</si>
  <si>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</si>
  <si>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</si>
  <si>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</si>
  <si>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</si>
  <si>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</si>
  <si>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</si>
  <si>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</si>
  <si>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</si>
  <si>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</si>
  <si>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</si>
  <si>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</si>
  <si>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</si>
  <si>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</si>
  <si>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</si>
  <si>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</si>
  <si>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</si>
  <si>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</si>
  <si>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</si>
  <si>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</si>
  <si>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</si>
  <si>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</si>
  <si>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</si>
  <si>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</si>
  <si>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</si>
  <si>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</si>
  <si>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</si>
  <si>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</si>
  <si>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</si>
  <si>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</si>
  <si>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</si>
  <si>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</si>
  <si>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</si>
  <si>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</si>
  <si>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</si>
  <si>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</si>
  <si>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</si>
  <si>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</si>
  <si>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</si>
  <si>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</si>
  <si>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</si>
  <si>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</si>
  <si>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</si>
  <si>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</si>
  <si>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</si>
  <si>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</si>
  <si>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</si>
  <si>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</si>
  <si>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</si>
  <si>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</si>
  <si>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</si>
  <si>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</si>
  <si>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</si>
  <si>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</si>
  <si>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</si>
  <si>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</si>
  <si>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</si>
  <si>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</si>
  <si>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</si>
  <si>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</si>
  <si>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</si>
  <si>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</si>
  <si>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</si>
  <si>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</si>
  <si>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</si>
  <si>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</si>
  <si>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</si>
  <si>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</si>
  <si>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</si>
  <si>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</si>
  <si>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</si>
  <si>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</si>
  <si>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</si>
  <si>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</si>
  <si>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</si>
  <si>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</si>
  <si>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</si>
  <si>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</si>
  <si>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</si>
  <si>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</si>
  <si>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</si>
  <si>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</si>
  <si>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</si>
  <si>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</si>
  <si>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</si>
  <si>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</si>
  <si>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</si>
  <si>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</si>
  <si>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</si>
  <si>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</si>
  <si>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</si>
  <si>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</si>
  <si>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</si>
  <si>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</si>
  <si>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</si>
  <si>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</si>
  <si>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</si>
  <si>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</si>
  <si>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</si>
  <si>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</si>
  <si>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</si>
  <si>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</si>
  <si>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</si>
  <si>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</si>
  <si>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</si>
  <si>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</si>
  <si>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</si>
  <si>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</si>
  <si>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</si>
  <si>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</si>
  <si>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</si>
  <si>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</si>
  <si>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</si>
  <si>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</si>
  <si>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</si>
  <si>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</si>
  <si>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</si>
  <si>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</si>
  <si>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</si>
  <si>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</si>
  <si>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</si>
  <si>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</si>
  <si>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</si>
  <si>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</si>
  <si>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</si>
  <si>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</si>
  <si>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</si>
  <si>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</si>
  <si>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</si>
  <si>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</si>
  <si>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</si>
  <si>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</si>
  <si>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</si>
  <si>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</si>
  <si>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</si>
  <si>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</si>
  <si>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</si>
  <si>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</si>
  <si>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</si>
  <si>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</si>
  <si>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</si>
  <si>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</si>
  <si>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</si>
  <si>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</si>
  <si>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</si>
  <si>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</si>
  <si>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</si>
  <si>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</si>
  <si>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</si>
  <si>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</si>
  <si>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</si>
  <si>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</si>
  <si>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</si>
  <si>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</si>
  <si>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</si>
  <si>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</si>
  <si>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</si>
  <si>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</si>
  <si>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</si>
  <si>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</si>
  <si>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</si>
  <si>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</si>
  <si>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</si>
  <si>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</si>
  <si>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</si>
  <si>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</si>
  <si>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</si>
  <si>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</si>
  <si>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</si>
  <si>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</si>
  <si>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</si>
  <si>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</si>
  <si>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</si>
  <si>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</si>
  <si>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</si>
  <si>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</si>
  <si>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</si>
  <si>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</si>
  <si>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</si>
  <si>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</si>
  <si>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</si>
  <si>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</si>
  <si>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</si>
  <si>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</si>
  <si>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</si>
  <si>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</si>
  <si>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</si>
  <si>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</si>
  <si>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</si>
  <si>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</si>
  <si>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</si>
  <si>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</si>
  <si>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</si>
  <si>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</si>
  <si>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</si>
  <si>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</si>
  <si>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</si>
  <si>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</si>
  <si>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</si>
  <si>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</si>
  <si>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</si>
  <si>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</si>
  <si>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</si>
  <si>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</si>
  <si>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</si>
  <si>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</si>
  <si>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</si>
  <si>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</si>
  <si>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</si>
  <si>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</si>
  <si>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</si>
  <si>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</si>
  <si>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</si>
  <si>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</si>
  <si>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</si>
  <si>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</si>
  <si>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</si>
  <si>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</si>
  <si>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</si>
  <si>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</si>
  <si>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</si>
  <si>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</si>
  <si>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</si>
  <si>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</si>
  <si>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</si>
  <si>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</si>
  <si>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</si>
  <si>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</si>
  <si>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</si>
  <si>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</si>
  <si>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</si>
  <si>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</si>
  <si>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</si>
  <si>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</si>
  <si>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</si>
  <si>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</si>
  <si>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</si>
  <si>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</si>
  <si>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</si>
  <si>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</si>
  <si>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</si>
  <si>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</si>
  <si>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</si>
  <si>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</si>
  <si>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</si>
  <si>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</si>
  <si>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</si>
  <si>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</si>
  <si>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</si>
  <si>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</si>
  <si>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</si>
  <si>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</si>
  <si>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</si>
  <si>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</si>
  <si>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</si>
  <si>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</si>
  <si>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</si>
  <si>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</si>
  <si>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</si>
  <si>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</si>
  <si>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</si>
  <si>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</si>
  <si>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</si>
  <si>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</si>
  <si>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</si>
  <si>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</si>
  <si>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</si>
  <si>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</si>
  <si>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</si>
  <si>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</si>
  <si>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</si>
  <si>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</si>
  <si>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</si>
  <si>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</si>
  <si>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</si>
  <si>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</si>
  <si>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</si>
  <si>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</si>
  <si>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</si>
  <si>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</si>
  <si>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</si>
  <si>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</si>
  <si>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</si>
  <si>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</si>
  <si>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</si>
  <si>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</si>
  <si>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</si>
  <si>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</si>
  <si>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</si>
  <si>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</si>
  <si>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</si>
  <si>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</si>
  <si>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</si>
  <si>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</si>
  <si>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</si>
  <si>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</si>
  <si>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</si>
  <si>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</si>
  <si>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</si>
  <si>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</si>
  <si>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</si>
  <si>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</si>
  <si>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</si>
  <si>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</si>
  <si>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</si>
  <si>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</si>
  <si>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</si>
  <si>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</si>
  <si>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</si>
  <si>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</si>
  <si>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</si>
  <si>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</si>
  <si>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</si>
  <si>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</si>
  <si>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</si>
  <si>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</si>
  <si>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</si>
  <si>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</si>
  <si>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</si>
  <si>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</si>
  <si>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</si>
  <si>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</si>
  <si>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</si>
  <si>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</si>
  <si>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</si>
  <si>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</si>
  <si>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</si>
  <si>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</si>
  <si>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</si>
  <si>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</si>
  <si>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</si>
  <si>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</si>
  <si>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</si>
  <si>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</si>
  <si>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</si>
  <si>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</si>
  <si>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</si>
  <si>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</si>
  <si>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</si>
  <si>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</si>
  <si>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</si>
  <si>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</si>
  <si>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</si>
  <si>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</si>
  <si>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</si>
  <si>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</si>
  <si>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</si>
  <si>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</si>
  <si>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</si>
  <si>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</si>
  <si>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</si>
  <si>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</si>
  <si>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</si>
  <si>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</si>
  <si>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</si>
  <si>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</si>
  <si>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</si>
  <si>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</si>
  <si>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</si>
  <si>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</si>
  <si>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</si>
  <si>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</si>
  <si>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</si>
  <si>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</si>
  <si>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</si>
  <si>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</si>
  <si>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</si>
  <si>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</si>
  <si>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</si>
  <si>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</si>
  <si>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</si>
  <si>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</si>
  <si>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</si>
  <si>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</si>
  <si>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</si>
  <si>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</si>
  <si>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</si>
  <si>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</si>
  <si>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</si>
  <si>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</si>
  <si>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</si>
  <si>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</si>
  <si>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</si>
  <si>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</si>
  <si>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</si>
  <si>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</si>
  <si>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</si>
  <si>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</si>
  <si>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</si>
  <si>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</si>
  <si>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</si>
  <si>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</si>
  <si>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</si>
  <si>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</si>
  <si>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</si>
  <si>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</si>
  <si>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</si>
  <si>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</si>
  <si>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</si>
  <si>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</si>
  <si>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</si>
  <si>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</si>
  <si>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</si>
  <si>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</si>
  <si>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</si>
  <si>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</si>
  <si>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</si>
  <si>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</si>
  <si>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</si>
  <si>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</si>
  <si>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</si>
  <si>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</si>
  <si>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</si>
  <si>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</si>
  <si>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</si>
  <si>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</si>
  <si>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</si>
  <si>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</si>
  <si>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</si>
  <si>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</si>
  <si>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</si>
  <si>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</si>
  <si>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</si>
  <si>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</si>
  <si>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</si>
  <si>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</si>
  <si>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</si>
  <si>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</si>
  <si>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</si>
  <si>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</si>
  <si>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</si>
  <si>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</si>
  <si>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</si>
  <si>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</si>
  <si>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</si>
  <si>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</si>
  <si>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</si>
  <si>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</si>
  <si>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</si>
  <si>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</si>
  <si>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</si>
  <si>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</si>
  <si>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</si>
  <si>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</si>
  <si>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</si>
  <si>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</si>
  <si>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</si>
  <si>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</si>
  <si>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</si>
  <si>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</si>
  <si>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</si>
  <si>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</si>
  <si>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</si>
  <si>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</si>
  <si>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</si>
  <si>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</si>
  <si>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</si>
  <si>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</si>
  <si>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</si>
  <si>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</si>
  <si>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</si>
  <si>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</si>
  <si>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</si>
  <si>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</si>
  <si>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</si>
  <si>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</si>
  <si>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</si>
  <si>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</si>
  <si>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</si>
  <si>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</si>
  <si>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</si>
  <si>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</si>
  <si>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</si>
  <si>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</si>
  <si>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</si>
  <si>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</si>
  <si>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</si>
  <si>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</si>
  <si>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</si>
  <si>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</si>
  <si>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</si>
  <si>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</si>
  <si>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</si>
  <si>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</si>
  <si>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</si>
  <si>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</si>
  <si>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</si>
  <si>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</si>
  <si>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</si>
  <si>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</si>
  <si>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</si>
  <si>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</si>
  <si>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</si>
  <si>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</si>
  <si>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</si>
  <si>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</si>
  <si>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</si>
  <si>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</si>
  <si>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</si>
  <si>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</si>
  <si>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</si>
  <si>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</si>
  <si>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</si>
  <si>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</si>
  <si>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</si>
  <si>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</si>
  <si>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</si>
  <si>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</si>
  <si>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</si>
  <si>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</si>
  <si>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</si>
  <si>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</si>
  <si>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</si>
  <si>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</si>
  <si>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</si>
  <si>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</si>
  <si>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</si>
  <si>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</si>
  <si>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</si>
  <si>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</si>
  <si>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</si>
  <si>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</si>
  <si>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</si>
  <si>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</si>
  <si>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</si>
  <si>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</si>
  <si>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</si>
  <si>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</si>
  <si>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</si>
  <si>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</si>
  <si>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</si>
  <si>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</si>
  <si>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</si>
  <si>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</si>
  <si>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</si>
  <si>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</si>
  <si>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</si>
  <si>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</si>
  <si>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</si>
  <si>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</si>
  <si>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</si>
  <si>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</si>
  <si>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</si>
  <si>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</si>
  <si>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</si>
  <si>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</si>
  <si>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</si>
  <si>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</si>
  <si>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</si>
  <si>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</si>
  <si>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</si>
  <si>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</si>
  <si>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</si>
  <si>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</si>
  <si>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</si>
  <si>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</si>
  <si>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</si>
  <si>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</si>
  <si>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</si>
  <si>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</si>
  <si>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</si>
  <si>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</si>
  <si>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</si>
  <si>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</si>
  <si>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</si>
  <si>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</si>
  <si>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</si>
  <si>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</si>
  <si>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</si>
  <si>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</si>
  <si>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</si>
  <si>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</si>
  <si>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</si>
  <si>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</si>
  <si>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</si>
  <si>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</si>
  <si>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</si>
  <si>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</si>
  <si>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</si>
  <si>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</si>
  <si>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</si>
  <si>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</si>
  <si>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</si>
  <si>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</si>
  <si>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</si>
  <si>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</si>
  <si>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</si>
  <si>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</si>
  <si>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</si>
  <si>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</si>
  <si>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</si>
  <si>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</si>
  <si>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</si>
  <si>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</si>
  <si>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</si>
  <si>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</si>
  <si>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</si>
  <si>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</si>
  <si>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</si>
  <si>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</si>
  <si>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</si>
  <si>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</si>
  <si>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</si>
  <si>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</si>
  <si>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</si>
  <si>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</si>
  <si>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</si>
  <si>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</si>
  <si>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</si>
  <si>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</si>
  <si>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</si>
  <si>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</si>
  <si>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</si>
  <si>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</si>
  <si>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</si>
  <si>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</si>
  <si>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</si>
  <si>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</si>
  <si>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</si>
  <si>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</si>
  <si>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</si>
  <si>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</si>
  <si>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</si>
  <si>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</si>
  <si>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</si>
  <si>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</si>
  <si>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</si>
  <si>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</si>
  <si>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</si>
  <si>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</si>
  <si>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</si>
  <si>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</si>
  <si>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</si>
  <si>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</si>
  <si>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</si>
  <si>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</si>
  <si>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</si>
  <si>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</si>
  <si>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</si>
  <si>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</si>
  <si>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</si>
  <si>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</si>
  <si>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</si>
  <si>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</si>
  <si>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</si>
  <si>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</si>
  <si>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</si>
  <si>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</si>
  <si>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</si>
  <si>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</si>
  <si>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</si>
  <si>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</si>
  <si>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</si>
  <si>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</si>
  <si>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</si>
  <si>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</si>
  <si>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</si>
  <si>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</si>
  <si>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</si>
  <si>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</si>
  <si>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</si>
  <si>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</si>
  <si>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</si>
  <si>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</si>
  <si>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</si>
  <si>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</si>
  <si>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</si>
  <si>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</si>
  <si>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</si>
  <si>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</si>
  <si>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</si>
  <si>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</si>
  <si>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</si>
  <si>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</si>
  <si>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</si>
  <si>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</si>
  <si>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</si>
  <si>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</si>
  <si>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</si>
  <si>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</si>
  <si>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</si>
  <si>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</si>
  <si>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</si>
  <si>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</si>
  <si>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</si>
  <si>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</si>
  <si>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</si>
  <si>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</si>
  <si>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</si>
  <si>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</si>
  <si>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</si>
  <si>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</si>
  <si>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</si>
  <si>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</si>
  <si>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</si>
  <si>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</si>
  <si>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</si>
  <si>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</si>
  <si>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</si>
  <si>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</si>
  <si>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</si>
  <si>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</si>
  <si>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</si>
  <si>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</si>
  <si>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</si>
  <si>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</si>
  <si>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</si>
  <si>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</si>
  <si>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</si>
  <si>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</si>
  <si>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</si>
  <si>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</si>
  <si>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</si>
  <si>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</si>
  <si>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</si>
  <si>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</si>
  <si>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</si>
  <si>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</si>
  <si>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</si>
  <si>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</si>
  <si>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</si>
  <si>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</si>
  <si>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</si>
  <si>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</si>
  <si>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</si>
  <si>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</si>
  <si>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</si>
  <si>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</si>
  <si>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</si>
  <si>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</si>
  <si>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</si>
  <si>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</si>
  <si>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</si>
  <si>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</si>
  <si>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</si>
  <si>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</si>
  <si>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</si>
  <si>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</si>
  <si>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</si>
  <si>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</si>
  <si>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</si>
  <si>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</si>
  <si>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</si>
  <si>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</si>
  <si>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</si>
  <si>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</si>
  <si>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</si>
  <si>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</si>
  <si>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</si>
  <si>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</si>
  <si>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</si>
  <si>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</si>
  <si>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</si>
  <si>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</si>
  <si>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</si>
  <si>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</si>
  <si>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</si>
  <si>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</si>
  <si>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</si>
  <si>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</si>
  <si>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</si>
  <si>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</si>
  <si>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</si>
  <si>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</si>
  <si>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</si>
  <si>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</si>
  <si>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</si>
  <si>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</si>
  <si>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</si>
  <si>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</si>
  <si>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</si>
  <si>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</si>
  <si>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</si>
  <si>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</si>
  <si>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</si>
  <si>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</si>
  <si>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</si>
  <si>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</si>
  <si>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</si>
  <si>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</si>
  <si>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</si>
  <si>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</si>
  <si>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</si>
  <si>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</si>
  <si>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</si>
  <si>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</si>
  <si>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</si>
  <si>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</si>
  <si>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</si>
  <si>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</si>
  <si>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</si>
  <si>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</si>
  <si>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</si>
  <si>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</si>
  <si>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</si>
  <si>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</si>
  <si>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</si>
  <si>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</si>
  <si>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</si>
  <si>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</si>
  <si>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</si>
  <si>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</si>
  <si>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</si>
  <si>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</si>
  <si>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</si>
  <si>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</si>
  <si>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</si>
  <si>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</si>
  <si>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</si>
  <si>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</si>
  <si>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</si>
  <si>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</si>
  <si>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</si>
  <si>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</si>
  <si>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</si>
  <si>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</si>
  <si>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</si>
  <si>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</si>
  <si>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</si>
  <si>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</si>
  <si>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</si>
  <si>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</si>
  <si>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</si>
  <si>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</si>
  <si>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</si>
  <si>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</si>
  <si>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</si>
  <si>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</si>
  <si>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</si>
  <si>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</si>
  <si>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</si>
  <si>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</si>
  <si>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</si>
  <si>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</si>
  <si>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</si>
  <si>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</si>
  <si>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</si>
  <si>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</si>
  <si>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</si>
  <si>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</si>
  <si>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</si>
  <si>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</si>
  <si>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</si>
  <si>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</si>
  <si>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</si>
  <si>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</si>
  <si>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</si>
  <si>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</si>
  <si>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</si>
  <si>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</si>
  <si>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</si>
  <si>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</si>
  <si>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</si>
  <si>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</si>
  <si>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</si>
  <si>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</si>
  <si>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</si>
  <si>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</si>
  <si>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</si>
  <si>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</si>
  <si>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</si>
  <si>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</si>
  <si>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</si>
  <si>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</si>
  <si>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</si>
  <si>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</si>
  <si>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</si>
  <si>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</si>
  <si>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</si>
  <si>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</si>
  <si>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</si>
  <si>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</si>
  <si>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</si>
  <si>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</si>
  <si>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</si>
  <si>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</si>
  <si>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</si>
  <si>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</si>
  <si>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</si>
  <si>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</si>
  <si>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</si>
  <si>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</si>
  <si>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</si>
  <si>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</si>
  <si>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</si>
  <si>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</si>
  <si>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</si>
  <si>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</si>
  <si>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</si>
  <si>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</si>
  <si>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</si>
  <si>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</si>
  <si>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</si>
  <si>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</si>
  <si>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</si>
  <si>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</si>
  <si>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</si>
  <si>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</si>
  <si>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</si>
  <si>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</si>
  <si>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</si>
  <si>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</si>
  <si>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</si>
  <si>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</si>
  <si>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</si>
  <si>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</si>
  <si>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</si>
  <si>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</si>
  <si>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</si>
  <si>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</si>
  <si>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</si>
  <si>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</si>
  <si>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</si>
  <si>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</si>
  <si>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</si>
  <si>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</si>
  <si>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</si>
  <si>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</si>
  <si>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</si>
  <si>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</si>
  <si>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</si>
  <si>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</si>
  <si>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</si>
  <si>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</si>
  <si>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</si>
  <si>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</si>
  <si>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</si>
  <si>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</si>
  <si>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</si>
  <si>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</si>
  <si>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</si>
  <si>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</si>
  <si>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</si>
  <si>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</si>
  <si>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</si>
  <si>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</si>
  <si>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</si>
  <si>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</si>
  <si>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</si>
  <si>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</si>
  <si>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</si>
  <si>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</si>
  <si>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</si>
  <si>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</si>
  <si>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</si>
  <si>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</si>
  <si>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</si>
  <si>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</si>
  <si>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</si>
  <si>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</si>
  <si>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</si>
  <si>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</si>
  <si>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</si>
  <si>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</si>
  <si>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</si>
  <si>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</si>
  <si>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</si>
  <si>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</si>
  <si>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</si>
  <si>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</si>
  <si>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</si>
  <si>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</si>
  <si>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</si>
  <si>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</si>
  <si>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</si>
  <si>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</si>
  <si>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</si>
  <si>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</si>
  <si>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</si>
  <si>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</si>
  <si>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</si>
  <si>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</si>
  <si>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</si>
  <si>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</si>
  <si>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</si>
  <si>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</si>
  <si>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</si>
  <si>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</si>
  <si>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</si>
  <si>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</si>
  <si>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</si>
  <si>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</si>
  <si>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</si>
  <si>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</si>
  <si>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</si>
  <si>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</si>
  <si>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</si>
  <si>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</si>
  <si>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</si>
  <si>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</si>
  <si>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</si>
  <si>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</si>
  <si>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</si>
  <si>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</si>
  <si>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</si>
  <si>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</si>
  <si>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</si>
  <si>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</si>
  <si>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</si>
  <si>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</si>
  <si>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</si>
  <si>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</si>
  <si>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</si>
  <si>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</si>
  <si>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</si>
  <si>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</si>
  <si>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</si>
  <si>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</si>
  <si>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</si>
  <si>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</si>
  <si>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</si>
  <si>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</si>
  <si>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</si>
  <si>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</si>
  <si>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</si>
  <si>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</si>
  <si>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</si>
  <si>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</si>
  <si>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</si>
  <si>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</si>
  <si>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</si>
  <si>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</si>
  <si>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</si>
  <si>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</si>
  <si>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</si>
  <si>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</si>
  <si>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</si>
  <si>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</si>
  <si>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</si>
  <si>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</si>
  <si>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</si>
  <si>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</si>
  <si>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</si>
  <si>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</si>
  <si>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</si>
  <si>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</si>
  <si>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</si>
  <si>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</si>
  <si>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</si>
  <si>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</si>
  <si>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</si>
  <si>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</si>
  <si>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</si>
  <si>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</si>
  <si>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</si>
  <si>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</si>
  <si>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</si>
  <si>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</si>
  <si>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</si>
  <si>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</si>
  <si>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</si>
  <si>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</si>
  <si>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</si>
  <si>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</si>
  <si>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</si>
  <si>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</si>
  <si>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</si>
  <si>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</si>
  <si>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</si>
  <si>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</si>
  <si>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</si>
  <si>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</si>
  <si>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</si>
  <si>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</si>
  <si>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</si>
  <si>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</si>
  <si>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</si>
  <si>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</si>
  <si>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</si>
  <si>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</si>
  <si>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</si>
  <si>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</si>
  <si>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</si>
  <si>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</si>
  <si>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</si>
  <si>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</si>
  <si>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</si>
  <si>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</si>
  <si>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</si>
  <si>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</si>
  <si>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</si>
  <si>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</si>
  <si>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</si>
  <si>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</si>
  <si>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</si>
  <si>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</si>
  <si>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</si>
  <si>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</si>
  <si>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</si>
  <si>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</si>
  <si>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</si>
  <si>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</si>
  <si>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</si>
  <si>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</si>
  <si>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</si>
  <si>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</si>
  <si>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</si>
  <si>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</si>
  <si>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</si>
  <si>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</si>
  <si>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</si>
  <si>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</si>
  <si>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</si>
  <si>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</si>
  <si>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</si>
  <si>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</si>
  <si>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</si>
  <si>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</si>
  <si>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</si>
  <si>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</si>
  <si>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</si>
  <si>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</si>
  <si>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</si>
  <si>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</si>
  <si>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</si>
  <si>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</si>
  <si>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</si>
  <si>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</si>
  <si>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</si>
  <si>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</si>
  <si>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</si>
  <si>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</si>
  <si>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</si>
  <si>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</si>
  <si>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</si>
  <si>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</si>
  <si>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</si>
  <si>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</si>
  <si>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</si>
  <si>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</si>
  <si>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</si>
  <si>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</si>
  <si>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</si>
  <si>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</si>
  <si>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</si>
  <si>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</si>
  <si>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</si>
  <si>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</si>
  <si>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</si>
  <si>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</si>
  <si>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</si>
  <si>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</si>
  <si>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</si>
  <si>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</si>
  <si>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</si>
  <si>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</si>
  <si>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</si>
  <si>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</si>
  <si>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</si>
  <si>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</si>
  <si>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</si>
  <si>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</si>
  <si>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</si>
  <si>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</si>
  <si>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</si>
  <si>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</si>
  <si>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</si>
  <si>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</si>
  <si>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</si>
  <si>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</si>
  <si>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</si>
  <si>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</si>
  <si>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</si>
  <si>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</si>
  <si>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</si>
  <si>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</si>
  <si>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</si>
  <si>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</si>
  <si>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</si>
  <si>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</si>
  <si>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</si>
  <si>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</si>
  <si>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</si>
  <si>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</si>
  <si>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</si>
  <si>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</si>
  <si>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</si>
  <si>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</si>
  <si>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</si>
  <si>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</si>
  <si>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</si>
  <si>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</si>
  <si>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</si>
  <si>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</si>
  <si>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</si>
  <si>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</si>
  <si>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</si>
  <si>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</si>
  <si>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</si>
  <si>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</si>
  <si>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</si>
  <si>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</si>
  <si>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</si>
  <si>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</si>
  <si>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</si>
  <si>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</si>
  <si>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</si>
  <si>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</si>
  <si>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</si>
  <si>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</si>
  <si>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</si>
  <si>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</si>
  <si>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</si>
  <si>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</si>
  <si>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</si>
  <si>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</si>
  <si>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</si>
  <si>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</si>
  <si>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</si>
  <si>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</si>
  <si>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</si>
  <si>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</si>
  <si>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</si>
  <si>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</si>
  <si>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</si>
  <si>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</si>
  <si>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</si>
  <si>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</si>
  <si>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</si>
  <si>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</si>
  <si>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</si>
  <si>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</si>
  <si>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</si>
  <si>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</si>
  <si>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</si>
  <si>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</si>
  <si>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</si>
  <si>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</si>
  <si>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</si>
  <si>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</si>
  <si>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</si>
  <si>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</si>
  <si>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</si>
  <si>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</si>
  <si>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</si>
  <si>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</si>
  <si>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</si>
  <si>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</si>
  <si>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</si>
  <si>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</si>
  <si>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</si>
  <si>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</si>
  <si>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</si>
  <si>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</si>
  <si>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</si>
  <si>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</si>
  <si>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</si>
  <si>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</si>
  <si>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</si>
  <si>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</si>
  <si>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</si>
  <si>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</si>
  <si>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</si>
  <si>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</si>
  <si>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</si>
  <si>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</si>
  <si>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</si>
  <si>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</si>
  <si>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</si>
  <si>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</si>
  <si>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</si>
  <si>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</si>
  <si>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</si>
  <si>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</si>
  <si>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</si>
  <si>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</si>
  <si>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</si>
  <si>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</si>
  <si>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</si>
  <si>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</si>
  <si>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</si>
  <si>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</si>
  <si>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</si>
  <si>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</si>
  <si>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</si>
  <si>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</si>
  <si>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</si>
  <si>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</si>
  <si>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</si>
  <si>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</si>
  <si>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</si>
  <si>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</si>
  <si>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</si>
  <si>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</si>
  <si>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</si>
  <si>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</si>
  <si>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</si>
  <si>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</si>
  <si>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</si>
  <si>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</si>
  <si>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</si>
  <si>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</si>
  <si>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</si>
  <si>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</si>
  <si>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</si>
  <si>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</si>
  <si>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</si>
  <si>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</si>
  <si>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</si>
  <si>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</si>
  <si>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</si>
  <si>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</si>
  <si>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</si>
  <si>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</si>
  <si>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</si>
  <si>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</si>
  <si>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</si>
  <si>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</si>
  <si>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</si>
  <si>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</si>
  <si>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</si>
  <si>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</si>
  <si>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</si>
  <si>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</si>
  <si>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</si>
  <si>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</si>
  <si>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</si>
  <si>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</si>
  <si>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</si>
  <si>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</si>
  <si>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</si>
  <si>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</si>
  <si>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</si>
  <si>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</si>
  <si>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</si>
  <si>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</si>
  <si>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</si>
  <si>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</si>
  <si>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</si>
  <si>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</si>
  <si>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</si>
  <si>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</si>
  <si>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</si>
  <si>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</si>
  <si>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</si>
  <si>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</si>
  <si>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</si>
  <si>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</si>
  <si>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</si>
  <si>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</si>
  <si>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</si>
  <si>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</si>
  <si>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</si>
  <si>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</si>
  <si>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</si>
  <si>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</si>
  <si>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</si>
  <si>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</si>
  <si>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</si>
  <si>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</si>
  <si>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</si>
  <si>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</si>
  <si>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</si>
  <si>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</si>
  <si>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</si>
  <si>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</si>
  <si>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</si>
  <si>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</si>
  <si>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</si>
  <si>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</si>
  <si>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</si>
  <si>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</si>
  <si>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</si>
  <si>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</si>
  <si>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</si>
  <si>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</si>
  <si>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</si>
  <si>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</si>
  <si>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</si>
  <si>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</si>
  <si>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</si>
  <si>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</si>
  <si>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</si>
  <si>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</si>
  <si>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</si>
  <si>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</si>
  <si>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</si>
  <si>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</si>
  <si>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</si>
  <si>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</si>
  <si>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</si>
  <si>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</si>
  <si>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</si>
  <si>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</si>
  <si>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</si>
  <si>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</si>
  <si>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</si>
  <si>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</si>
  <si>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</si>
  <si>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</si>
  <si>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</si>
  <si>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</si>
  <si>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</si>
  <si>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</si>
  <si>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</si>
  <si>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</si>
  <si>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</si>
  <si>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</si>
  <si>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</si>
  <si>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</si>
  <si>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</si>
  <si>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</si>
  <si>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</si>
  <si>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</si>
  <si>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</si>
  <si>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</si>
  <si>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</si>
  <si>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</si>
  <si>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</si>
  <si>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</si>
  <si>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</si>
  <si>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</si>
  <si>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</si>
  <si>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</si>
  <si>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</si>
  <si>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</si>
  <si>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</si>
  <si>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</si>
  <si>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</si>
  <si>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</si>
  <si>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</si>
  <si>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</si>
  <si>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</si>
  <si>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</si>
  <si>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</si>
  <si>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</si>
  <si>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</si>
  <si>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</si>
  <si>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</si>
  <si>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</si>
  <si>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</si>
  <si>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</si>
  <si>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</si>
  <si>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</si>
  <si>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</si>
  <si>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</si>
  <si>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</si>
  <si>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</si>
  <si>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</si>
  <si>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</si>
  <si>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</si>
  <si>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</si>
  <si>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</si>
  <si>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</si>
  <si>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</si>
  <si>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</si>
  <si>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</si>
  <si>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</si>
  <si>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</si>
  <si>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</si>
  <si>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</si>
  <si>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</si>
  <si>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</si>
  <si>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</si>
  <si>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</si>
  <si>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</si>
  <si>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</si>
  <si>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</si>
  <si>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</si>
  <si>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</si>
  <si>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</si>
  <si>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</si>
  <si>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</si>
  <si>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</si>
  <si>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</si>
  <si>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</si>
  <si>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</si>
  <si>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</si>
  <si>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</si>
  <si>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</si>
  <si>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</si>
  <si>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</si>
  <si>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</si>
  <si>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</si>
  <si>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</si>
  <si>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</si>
  <si>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</si>
  <si>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</si>
  <si>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</si>
  <si>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</si>
  <si>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</si>
  <si>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</si>
  <si>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</si>
  <si>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</si>
  <si>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</si>
  <si>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</si>
  <si>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</si>
  <si>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</si>
  <si>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</si>
  <si>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</si>
  <si>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</si>
  <si>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</si>
  <si>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</si>
  <si>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</si>
  <si>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</si>
  <si>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</si>
  <si>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</si>
  <si>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</si>
  <si>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</si>
  <si>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</si>
  <si>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</si>
  <si>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</si>
  <si>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</si>
  <si>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</si>
  <si>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</si>
  <si>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</si>
  <si>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</si>
  <si>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</si>
  <si>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</si>
  <si>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</si>
  <si>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</si>
  <si>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</si>
  <si>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</si>
  <si>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</si>
  <si>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</si>
  <si>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</si>
  <si>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</si>
  <si>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</si>
  <si>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</si>
  <si>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</si>
  <si>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</si>
  <si>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</si>
  <si>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</si>
  <si>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</si>
  <si>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</si>
  <si>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</si>
  <si>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</si>
  <si>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</si>
  <si>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</si>
  <si>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</si>
  <si>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</si>
  <si>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</si>
  <si>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</si>
  <si>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</si>
  <si>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</si>
  <si>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</si>
  <si>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</si>
  <si>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</si>
  <si>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</si>
  <si>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</si>
  <si>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</si>
  <si>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</si>
  <si>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</si>
  <si>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</si>
  <si>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</si>
  <si>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</si>
  <si>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</si>
  <si>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</si>
  <si>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</si>
  <si>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</si>
  <si>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</si>
  <si>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</si>
  <si>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</si>
  <si>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</si>
  <si>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</si>
  <si>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</si>
  <si>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</si>
  <si>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</si>
  <si>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</si>
  <si>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</si>
  <si>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</si>
  <si>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</si>
  <si>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</si>
  <si>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</si>
  <si>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</si>
  <si>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</si>
  <si>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</si>
  <si>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</si>
  <si>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</si>
  <si>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</si>
  <si>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</si>
  <si>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</si>
  <si>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</si>
  <si>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</si>
  <si>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</si>
  <si>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</si>
  <si>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</si>
  <si>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</si>
  <si>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</si>
  <si>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</si>
  <si>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</si>
  <si>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</si>
  <si>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</si>
  <si>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</si>
  <si>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</si>
  <si>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</si>
  <si>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</si>
  <si>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</si>
  <si>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</si>
  <si>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</si>
  <si>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</si>
  <si>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</si>
  <si>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</si>
  <si>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</si>
  <si>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</si>
  <si>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</si>
  <si>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</si>
  <si>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</si>
  <si>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</si>
  <si>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</si>
  <si>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</si>
  <si>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</si>
  <si>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</si>
  <si>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</si>
  <si>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</si>
  <si>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</si>
  <si>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</si>
  <si>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</si>
  <si>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</si>
  <si>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</si>
  <si>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</si>
  <si>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</si>
  <si>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</si>
  <si>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</si>
  <si>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</si>
  <si>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</si>
  <si>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</si>
  <si>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</si>
  <si>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</si>
  <si>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</si>
  <si>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</si>
  <si>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</si>
  <si>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</si>
  <si>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</si>
  <si>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</si>
  <si>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</si>
  <si>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</si>
  <si>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</si>
  <si>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</si>
  <si>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</si>
  <si>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</si>
  <si>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</si>
  <si>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</si>
  <si>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</si>
  <si>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</si>
  <si>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</si>
  <si>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</si>
  <si>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</si>
  <si>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</si>
  <si>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</si>
  <si>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</si>
  <si>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</si>
  <si>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</si>
  <si>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</si>
  <si>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</si>
  <si>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</si>
  <si>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</si>
  <si>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</si>
  <si>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</si>
  <si>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</si>
  <si>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</si>
  <si>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</si>
  <si>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</si>
  <si>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</si>
  <si>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</si>
  <si>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</si>
  <si>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</si>
  <si>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</si>
  <si>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</si>
  <si>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</si>
  <si>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</si>
  <si>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</si>
  <si>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</si>
  <si>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</si>
  <si>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</si>
  <si>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</si>
  <si>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</si>
  <si>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</si>
  <si>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</si>
  <si>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</si>
  <si>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</si>
  <si>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</si>
  <si>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</si>
  <si>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</si>
  <si>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</si>
  <si>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</si>
  <si>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</si>
  <si>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</si>
  <si>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</si>
  <si>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</si>
  <si>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</si>
  <si>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</si>
  <si>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</si>
  <si>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</si>
  <si>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</si>
  <si>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</si>
  <si>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</si>
  <si>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</si>
  <si>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</si>
  <si>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</si>
  <si>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</si>
  <si>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</si>
  <si>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</si>
  <si>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</si>
  <si>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</si>
  <si>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</si>
  <si>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</si>
  <si>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</si>
  <si>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</si>
  <si>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</si>
  <si>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</si>
  <si>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</si>
  <si>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</si>
  <si>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</si>
  <si>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</si>
  <si>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</si>
  <si>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</si>
  <si>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</si>
  <si>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</si>
  <si>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</si>
  <si>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</si>
  <si>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</si>
  <si>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</si>
  <si>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</si>
  <si>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</si>
  <si>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</si>
  <si>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</si>
  <si>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</si>
  <si>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</si>
  <si>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</si>
  <si>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</si>
  <si>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</si>
  <si>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</si>
  <si>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</si>
  <si>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</si>
  <si>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</si>
  <si>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</si>
  <si>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</si>
  <si>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</si>
  <si>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</si>
  <si>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</si>
  <si>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</si>
  <si>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</si>
  <si>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</si>
  <si>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</si>
  <si>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</si>
  <si>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</si>
  <si>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</si>
  <si>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</si>
  <si>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</si>
  <si>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</si>
  <si>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</si>
  <si>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</si>
  <si>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</si>
  <si>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</si>
  <si>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</si>
  <si>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</si>
  <si>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</si>
  <si>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</si>
  <si>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</si>
  <si>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</si>
  <si>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</si>
  <si>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</si>
  <si>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</si>
  <si>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</si>
  <si>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</si>
  <si>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</si>
  <si>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</si>
  <si>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</si>
  <si>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</si>
  <si>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</si>
  <si>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</si>
  <si>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</si>
  <si>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</si>
  <si>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</si>
  <si>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</si>
  <si>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</si>
  <si>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</si>
  <si>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</si>
  <si>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</si>
  <si>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</si>
  <si>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</si>
  <si>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</si>
  <si>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</si>
  <si>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</si>
  <si>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</si>
  <si>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</si>
  <si>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</si>
  <si>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</si>
  <si>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</si>
  <si>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</si>
  <si>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</si>
  <si>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</si>
  <si>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</si>
  <si>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</si>
  <si>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</si>
  <si>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</si>
  <si>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</si>
  <si>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</si>
  <si>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</si>
  <si>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</si>
  <si>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</si>
  <si>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</si>
  <si>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</si>
  <si>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</si>
  <si>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</si>
  <si>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</si>
  <si>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</si>
  <si>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</si>
  <si>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</si>
  <si>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</si>
  <si>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</si>
  <si>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</si>
  <si>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</si>
  <si>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</si>
  <si>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</si>
  <si>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</si>
  <si>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</si>
  <si>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</si>
  <si>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</si>
  <si>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</si>
  <si>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</si>
  <si>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</si>
  <si>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</si>
  <si>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</si>
  <si>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</si>
  <si>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</si>
  <si>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</si>
  <si>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</si>
  <si>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</si>
  <si>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</si>
  <si>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</si>
  <si>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</si>
  <si>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</si>
  <si>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</si>
  <si>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</si>
  <si>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</si>
  <si>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</si>
  <si>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</si>
  <si>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</si>
  <si>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</si>
  <si>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</si>
  <si>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</si>
  <si>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</si>
  <si>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</si>
  <si>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</si>
  <si>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</si>
  <si>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</si>
  <si>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</si>
  <si>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</si>
  <si>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</si>
  <si>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</si>
  <si>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</si>
  <si>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</si>
  <si>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</si>
  <si>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</si>
  <si>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</si>
  <si>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</si>
  <si>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</si>
  <si>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</si>
  <si>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</si>
  <si>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</si>
  <si>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</si>
  <si>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</si>
  <si>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</si>
  <si>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</si>
  <si>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</si>
  <si>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</si>
  <si>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</si>
  <si>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</si>
  <si>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</si>
  <si>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</si>
  <si>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</si>
  <si>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</si>
  <si>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</si>
  <si>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</si>
  <si>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</si>
  <si>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</si>
  <si>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</si>
  <si>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</si>
  <si>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</si>
  <si>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</si>
  <si>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</si>
  <si>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</si>
  <si>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</si>
  <si>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</si>
  <si>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</si>
  <si>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</si>
  <si>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</si>
  <si>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</si>
  <si>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</si>
  <si>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</si>
  <si>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</si>
  <si>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</si>
  <si>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</si>
  <si>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</si>
  <si>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</si>
  <si>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</si>
  <si>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</si>
  <si>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</si>
  <si>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</si>
  <si>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</si>
  <si>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</si>
  <si>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</si>
  <si>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</si>
  <si>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</si>
  <si>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</si>
  <si>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</si>
  <si>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</si>
  <si>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</si>
  <si>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</si>
  <si>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</si>
  <si>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</si>
  <si>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</si>
  <si>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</si>
  <si>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</si>
  <si>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</si>
  <si>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</si>
  <si>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</si>
  <si>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</si>
  <si>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</si>
  <si>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</si>
  <si>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</si>
  <si>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</si>
  <si>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</si>
  <si>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</si>
  <si>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</si>
  <si>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</si>
  <si>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</si>
  <si>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</si>
  <si>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</si>
  <si>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</si>
  <si>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</si>
  <si>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</si>
  <si>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</si>
  <si>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</si>
  <si>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</si>
  <si>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</si>
  <si>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</si>
  <si>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</si>
  <si>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</si>
  <si>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</si>
  <si>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</si>
  <si>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</si>
  <si>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</si>
  <si>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</si>
  <si>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</si>
  <si>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</si>
  <si>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</si>
  <si>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</si>
  <si>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</si>
  <si>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</si>
  <si>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</si>
  <si>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</si>
  <si>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</si>
  <si>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</si>
  <si>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</si>
  <si>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</si>
  <si>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</si>
  <si>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</si>
  <si>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</si>
  <si>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</si>
  <si>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</si>
  <si>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</si>
  <si>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</si>
  <si>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</si>
  <si>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</si>
  <si>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</si>
  <si>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</si>
  <si>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</si>
  <si>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</si>
  <si>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</si>
  <si>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</si>
  <si>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</si>
  <si>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</si>
  <si>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</si>
  <si>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</si>
  <si>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</si>
  <si>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</si>
  <si>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</si>
  <si>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</si>
  <si>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</si>
  <si>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</si>
  <si>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</si>
  <si>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</si>
  <si>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</si>
  <si>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</si>
  <si>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</si>
  <si>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</si>
  <si>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</si>
  <si>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</si>
  <si>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</si>
  <si>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</si>
  <si>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</si>
  <si>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</si>
  <si>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</si>
  <si>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</si>
  <si>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</si>
  <si>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</si>
  <si>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</si>
  <si>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</si>
  <si>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</si>
  <si>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</si>
  <si>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</si>
  <si>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</si>
  <si>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</si>
  <si>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</si>
  <si>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</si>
  <si>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</si>
  <si>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</si>
  <si>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</si>
  <si>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</si>
  <si>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</si>
  <si>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</si>
  <si>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</si>
  <si>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</si>
  <si>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</si>
  <si>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</si>
  <si>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</si>
  <si>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</si>
  <si>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</si>
  <si>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</si>
  <si>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</si>
  <si>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</si>
  <si>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</si>
  <si>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</si>
  <si>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</si>
  <si>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</si>
  <si>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</si>
  <si>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</si>
  <si>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</si>
  <si>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</si>
  <si>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</si>
  <si>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</si>
  <si>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</si>
  <si>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</si>
  <si>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</si>
  <si>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</si>
  <si>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</si>
  <si>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</si>
  <si>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</si>
  <si>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</si>
  <si>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</si>
  <si>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</si>
  <si>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</si>
  <si>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</si>
  <si>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</si>
  <si>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</si>
  <si>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</si>
  <si>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</si>
  <si>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</si>
  <si>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</si>
  <si>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</si>
  <si>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</si>
  <si>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</si>
  <si>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</si>
  <si>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</si>
  <si>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</si>
  <si>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</si>
  <si>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</si>
  <si>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</si>
  <si>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</si>
  <si>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</si>
  <si>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</si>
  <si>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</si>
  <si>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</si>
  <si>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</si>
  <si>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</si>
  <si>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</si>
  <si>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</si>
  <si>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</si>
  <si>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</si>
  <si>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</si>
  <si>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</si>
  <si>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</si>
  <si>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</si>
  <si>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</si>
  <si>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</si>
  <si>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</si>
  <si>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</si>
  <si>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</si>
  <si>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</si>
  <si>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</si>
  <si>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</si>
  <si>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</si>
  <si>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</si>
  <si>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</si>
  <si>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</si>
  <si>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</si>
  <si>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</si>
  <si>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</si>
  <si>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</si>
  <si>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</si>
  <si>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</si>
  <si>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</si>
  <si>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</si>
  <si>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</si>
  <si>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</si>
  <si>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</si>
  <si>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</si>
  <si>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</si>
  <si>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</si>
  <si>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</si>
  <si>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</si>
  <si>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</si>
  <si>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</si>
  <si>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</si>
  <si>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</si>
  <si>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</si>
  <si>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</si>
  <si>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</si>
  <si>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</si>
  <si>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</si>
  <si>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</si>
  <si>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</si>
  <si>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</si>
  <si>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</si>
  <si>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</si>
  <si>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</si>
  <si>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</si>
  <si>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</si>
  <si>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</si>
  <si>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</si>
  <si>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</si>
  <si>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</si>
  <si>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</si>
  <si>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</si>
  <si>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</si>
  <si>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</si>
  <si>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</si>
  <si>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</si>
  <si>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</si>
  <si>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</si>
  <si>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</si>
  <si>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</si>
  <si>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</si>
  <si>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</si>
  <si>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</si>
  <si>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</si>
  <si>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</si>
  <si>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</si>
  <si>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</si>
  <si>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</si>
  <si>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</si>
  <si>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</si>
  <si>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</si>
  <si>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</si>
  <si>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</si>
  <si>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</si>
  <si>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</si>
  <si>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</si>
  <si>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</si>
  <si>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</si>
  <si>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</si>
  <si>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</si>
  <si>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</si>
  <si>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</si>
  <si>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</si>
  <si>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</si>
  <si>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</si>
  <si>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</si>
  <si>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</si>
  <si>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</si>
  <si>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</si>
  <si>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</si>
  <si>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</si>
  <si>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</si>
  <si>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</si>
  <si>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</si>
  <si>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</si>
  <si>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</si>
  <si>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</si>
  <si>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</si>
  <si>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</si>
  <si>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</si>
  <si>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</si>
  <si>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</si>
  <si>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</si>
  <si>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</si>
  <si>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</si>
  <si>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</si>
  <si>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</si>
  <si>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</si>
  <si>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</si>
  <si>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</si>
  <si>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</si>
  <si>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</si>
  <si>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</si>
  <si>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</si>
  <si>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</si>
  <si>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</si>
  <si>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</si>
  <si>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</si>
  <si>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</si>
  <si>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</si>
  <si>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</si>
  <si>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</si>
  <si>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</si>
  <si>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</si>
  <si>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</si>
  <si>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</si>
  <si>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</si>
  <si>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</si>
  <si>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</si>
  <si>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</si>
  <si>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</si>
  <si>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</si>
  <si>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</si>
  <si>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</si>
  <si>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</si>
  <si>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</si>
  <si>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</si>
  <si>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</si>
  <si>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</si>
  <si>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</si>
  <si>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</si>
  <si>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</si>
  <si>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</si>
  <si>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</si>
  <si>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</si>
  <si>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</si>
  <si>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</si>
  <si>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</si>
  <si>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</si>
  <si>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</si>
  <si>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</si>
  <si>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</si>
  <si>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</si>
  <si>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</si>
  <si>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</si>
  <si>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</si>
  <si>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</si>
  <si>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</si>
  <si>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</si>
  <si>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</si>
  <si>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</si>
  <si>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</si>
  <si>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</si>
  <si>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</si>
  <si>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</si>
  <si>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</si>
  <si>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</si>
  <si>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</si>
  <si>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</si>
  <si>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</si>
  <si>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</si>
  <si>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</si>
  <si>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</si>
  <si>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</si>
  <si>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</si>
  <si>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</si>
  <si>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</si>
  <si>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</si>
  <si>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</si>
  <si>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</si>
  <si>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</si>
  <si>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</si>
  <si>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</si>
  <si>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</si>
  <si>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</si>
  <si>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</si>
  <si>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</si>
  <si>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</si>
  <si>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</si>
  <si>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</si>
  <si>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</si>
  <si>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</si>
  <si>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</si>
  <si>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</si>
  <si>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</si>
  <si>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</si>
  <si>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</si>
  <si>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</si>
  <si>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</si>
  <si>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</si>
  <si>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</si>
  <si>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</si>
  <si>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</si>
  <si>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</si>
  <si>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</si>
  <si>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</si>
  <si>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</si>
  <si>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</si>
  <si>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</si>
  <si>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</si>
  <si>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</si>
  <si>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</si>
  <si>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</si>
  <si>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</si>
  <si>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</si>
  <si>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</si>
  <si>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</si>
  <si>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</si>
  <si>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</si>
  <si>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</si>
  <si>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</si>
  <si>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</si>
  <si>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</si>
  <si>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</si>
  <si>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</si>
  <si>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</si>
  <si>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</si>
  <si>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</si>
  <si>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</si>
  <si>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</si>
  <si>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</si>
  <si>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</si>
  <si>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</si>
  <si>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</si>
  <si>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</si>
  <si>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</si>
  <si>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</si>
  <si>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</si>
  <si>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</si>
  <si>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</si>
  <si>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</si>
  <si>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</si>
  <si>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</si>
  <si>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</si>
  <si>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</si>
  <si>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</si>
  <si>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</si>
  <si>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</si>
  <si>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</si>
  <si>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</si>
  <si>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</si>
  <si>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</si>
  <si>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</si>
  <si>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</si>
  <si>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</si>
  <si>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</si>
  <si>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</si>
  <si>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</si>
  <si>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</si>
  <si>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</si>
  <si>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</si>
  <si>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</si>
  <si>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</si>
  <si>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</si>
  <si>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</si>
  <si>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</si>
  <si>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</si>
  <si>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</si>
  <si>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</si>
  <si>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</si>
  <si>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</si>
  <si>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</si>
  <si>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</si>
  <si>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</si>
  <si>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</si>
  <si>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</si>
  <si>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</si>
  <si>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</si>
  <si>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</si>
  <si>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</si>
  <si>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</si>
  <si>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</si>
  <si>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</si>
  <si>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</si>
  <si>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</si>
  <si>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</si>
  <si>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</si>
  <si>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</si>
  <si>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</si>
  <si>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</si>
  <si>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</si>
  <si>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</si>
  <si>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</si>
  <si>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</si>
  <si>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</si>
  <si>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</si>
  <si>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</si>
  <si>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</si>
  <si>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</si>
  <si>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</si>
  <si>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</si>
  <si>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</si>
  <si>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</si>
  <si>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</si>
  <si>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</si>
  <si>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</si>
  <si>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</si>
  <si>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</si>
  <si>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</si>
  <si>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</si>
  <si>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</si>
  <si>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</si>
  <si>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</si>
  <si>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</si>
  <si>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</si>
  <si>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</si>
  <si>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</si>
  <si>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</si>
  <si>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</si>
  <si>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</si>
  <si>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</si>
  <si>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</si>
  <si>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</si>
  <si>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</si>
  <si>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</si>
  <si>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</si>
  <si>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</si>
  <si>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</si>
  <si>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</si>
  <si>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</si>
  <si>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</si>
  <si>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</si>
  <si>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</si>
  <si>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</si>
  <si>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</si>
  <si>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</si>
  <si>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</si>
  <si>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</si>
  <si>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</si>
  <si>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</si>
  <si>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</si>
  <si>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</si>
  <si>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</si>
  <si>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</si>
  <si>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</si>
  <si>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</si>
  <si>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</si>
  <si>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</si>
  <si>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</si>
  <si>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</si>
  <si>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</si>
  <si>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</si>
  <si>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</si>
  <si>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</si>
  <si>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</si>
  <si>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</si>
  <si>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</si>
  <si>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</si>
  <si>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</si>
  <si>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</si>
  <si>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</si>
  <si>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</si>
  <si>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</si>
  <si>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</si>
  <si>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</si>
  <si>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</si>
  <si>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</si>
  <si>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</si>
  <si>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</si>
  <si>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</si>
  <si>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</si>
  <si>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</si>
  <si>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</si>
  <si>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</si>
  <si>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</si>
  <si>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</si>
  <si>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</si>
  <si>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</si>
  <si>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</si>
  <si>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</si>
  <si>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</si>
  <si>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</si>
  <si>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</si>
  <si>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</si>
  <si>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</si>
  <si>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</si>
  <si>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</si>
  <si>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</si>
  <si>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</si>
  <si>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</si>
  <si>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</si>
  <si>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</si>
  <si>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</si>
  <si>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</si>
  <si>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</si>
  <si>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</si>
  <si>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</si>
  <si>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</si>
  <si>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</si>
  <si>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</si>
  <si>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</si>
  <si>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</si>
  <si>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</si>
  <si>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</si>
  <si>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</si>
  <si>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</si>
  <si>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</si>
  <si>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</si>
  <si>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</si>
  <si>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</si>
  <si>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</si>
  <si>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</si>
  <si>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</si>
  <si>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</si>
  <si>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</si>
  <si>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</si>
  <si>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</si>
  <si>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</si>
  <si>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</si>
  <si>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</si>
  <si>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</si>
  <si>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</si>
  <si>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</si>
  <si>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</si>
  <si>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</si>
  <si>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</si>
  <si>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</si>
  <si>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</si>
  <si>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</si>
  <si>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</si>
  <si>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</si>
  <si>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</si>
  <si>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</si>
  <si>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</si>
  <si>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</si>
  <si>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</si>
  <si>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</si>
  <si>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</si>
  <si>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</si>
  <si>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</si>
  <si>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</si>
  <si>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</si>
  <si>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</si>
  <si>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</si>
  <si>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</si>
  <si>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</si>
  <si>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</si>
  <si>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</si>
  <si>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</si>
  <si>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</si>
  <si>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</si>
  <si>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</si>
  <si>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</si>
  <si>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</si>
  <si>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</si>
  <si>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</si>
  <si>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</si>
  <si>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</si>
  <si>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</si>
  <si>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</si>
  <si>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</si>
  <si>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</si>
  <si>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</si>
  <si>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</si>
  <si>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</si>
  <si>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</si>
  <si>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</si>
  <si>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</si>
  <si>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</si>
  <si>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</si>
  <si>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</si>
  <si>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</si>
  <si>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</si>
  <si>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</si>
  <si>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</si>
  <si>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</si>
  <si>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</si>
  <si>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</si>
  <si>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</si>
  <si>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</si>
  <si>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</si>
  <si>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</si>
  <si>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</si>
  <si>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</si>
  <si>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</si>
  <si>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</si>
  <si>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</si>
  <si>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</si>
  <si>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</si>
  <si>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</si>
  <si>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</si>
  <si>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</si>
  <si>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</si>
  <si>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</si>
  <si>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</si>
  <si>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</si>
  <si>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</si>
  <si>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</si>
  <si>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</si>
  <si>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</si>
  <si>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</si>
  <si>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</si>
  <si>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</si>
  <si>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</si>
  <si>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</si>
  <si>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</si>
  <si>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</si>
  <si>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</si>
  <si>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</si>
  <si>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</si>
  <si>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</si>
  <si>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</si>
  <si>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</si>
  <si>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</si>
  <si>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</si>
  <si>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</si>
  <si>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</si>
  <si>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</si>
  <si>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</si>
  <si>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</si>
  <si>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</si>
  <si>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</si>
  <si>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</si>
  <si>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</si>
  <si>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</si>
  <si>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</si>
  <si>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</si>
  <si>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</si>
  <si>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</si>
  <si>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</si>
  <si>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</si>
  <si>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</si>
  <si>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</si>
  <si>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</si>
  <si>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</si>
  <si>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</si>
  <si>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</si>
  <si>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</si>
  <si>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</si>
  <si>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</si>
  <si>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</si>
  <si>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</si>
  <si>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</si>
  <si>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</si>
  <si>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</si>
  <si>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</si>
  <si>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</si>
  <si>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</si>
  <si>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</si>
  <si>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</si>
  <si>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</si>
  <si>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</si>
  <si>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</si>
  <si>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</si>
  <si>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</si>
  <si>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</si>
  <si>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</si>
  <si>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</si>
  <si>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</si>
  <si>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</si>
  <si>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</si>
  <si>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</si>
  <si>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</si>
  <si>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</si>
  <si>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</si>
  <si>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</si>
  <si>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</si>
  <si>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</si>
  <si>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</si>
  <si>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</si>
  <si>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</si>
  <si>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</si>
  <si>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</si>
  <si>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</si>
  <si>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</si>
  <si>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</si>
  <si>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</si>
  <si>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</si>
  <si>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</si>
  <si>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</si>
  <si>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</si>
  <si>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</si>
  <si>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</si>
  <si>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</si>
  <si>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</si>
  <si>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</si>
  <si>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</si>
  <si>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</si>
  <si>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</si>
  <si>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</si>
  <si>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</si>
  <si>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</si>
  <si>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</si>
  <si>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</si>
  <si>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</si>
  <si>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</si>
  <si>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</si>
  <si>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</si>
  <si>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</si>
  <si>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</si>
  <si>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</si>
  <si>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</si>
  <si>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</si>
  <si>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</si>
  <si>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</si>
  <si>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</si>
  <si>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</si>
  <si>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</si>
  <si>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</si>
  <si>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</si>
  <si>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</si>
  <si>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</si>
  <si>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</si>
  <si>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</si>
  <si>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</si>
  <si>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</si>
  <si>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</si>
  <si>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</si>
  <si>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</si>
  <si>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</si>
  <si>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</si>
  <si>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</si>
  <si>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</si>
  <si>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</si>
  <si>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</si>
  <si>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</si>
  <si>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</si>
  <si>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</si>
  <si>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</si>
  <si>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</si>
  <si>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</si>
  <si>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</si>
  <si>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</si>
  <si>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</si>
  <si>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</si>
  <si>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</si>
  <si>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</si>
  <si>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</si>
  <si>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</si>
  <si>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</si>
  <si>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</si>
  <si>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</si>
  <si>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</si>
  <si>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</si>
  <si>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</si>
  <si>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</si>
  <si>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</si>
  <si>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</si>
  <si>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</si>
  <si>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</si>
  <si>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</si>
  <si>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</si>
  <si>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</si>
  <si>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</si>
  <si>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</si>
  <si>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</si>
  <si>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</si>
  <si>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</si>
  <si>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</si>
  <si>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</si>
  <si>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</si>
  <si>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</si>
  <si>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</si>
  <si>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</si>
  <si>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</si>
  <si>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</si>
  <si>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</si>
  <si>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</si>
  <si>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</si>
  <si>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</si>
  <si>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</si>
  <si>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</si>
  <si>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</si>
  <si>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</si>
  <si>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</si>
  <si>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</si>
  <si>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</si>
  <si>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</si>
  <si>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</si>
  <si>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</si>
  <si>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</si>
  <si>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</si>
  <si>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</si>
  <si>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</si>
  <si>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</si>
  <si>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</si>
  <si>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</si>
  <si>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</si>
  <si>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</si>
  <si>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</si>
  <si>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</si>
  <si>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</si>
  <si>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</si>
  <si>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</si>
  <si>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</si>
  <si>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</si>
  <si>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</si>
  <si>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</si>
  <si>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</si>
  <si>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</si>
  <si>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</si>
  <si>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</si>
  <si>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</si>
  <si>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</si>
  <si>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</si>
  <si>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</si>
  <si>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</si>
  <si>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</si>
  <si>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</si>
  <si>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</si>
  <si>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</si>
  <si>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</si>
  <si>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</si>
  <si>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</si>
  <si>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</si>
  <si>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</si>
  <si>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</si>
  <si>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</si>
  <si>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</si>
  <si>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</si>
  <si>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</si>
  <si>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</si>
  <si>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</si>
  <si>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</si>
  <si>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</si>
  <si>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</si>
  <si>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</si>
  <si>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</si>
  <si>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</si>
  <si>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</si>
  <si>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</si>
  <si>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</si>
  <si>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</si>
  <si>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</si>
  <si>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</si>
  <si>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</si>
  <si>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</si>
  <si>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</si>
  <si>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</si>
  <si>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</si>
  <si>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</si>
  <si>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</si>
  <si>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</si>
  <si>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</si>
  <si>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</si>
  <si>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</si>
  <si>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</si>
  <si>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</si>
  <si>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</si>
  <si>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</si>
  <si>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</si>
  <si>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</si>
  <si>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</si>
  <si>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</si>
  <si>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</si>
  <si>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</si>
  <si>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</si>
  <si>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</si>
  <si>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</si>
  <si>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</si>
  <si>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</si>
  <si>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</si>
  <si>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</si>
  <si>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</si>
  <si>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</si>
  <si>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</si>
  <si>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</si>
  <si>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</si>
  <si>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</si>
  <si>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</si>
  <si>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</si>
  <si>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</si>
  <si>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</si>
  <si>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</si>
  <si>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</si>
  <si>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</si>
  <si>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</si>
  <si>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</si>
  <si>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</si>
  <si>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</si>
  <si>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</si>
  <si>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</si>
  <si>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</si>
  <si>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</si>
  <si>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</si>
  <si>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</si>
  <si>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</si>
  <si>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</si>
  <si>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</si>
  <si>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</si>
  <si>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</si>
  <si>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</si>
  <si>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</si>
  <si>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</si>
  <si>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</si>
  <si>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</si>
  <si>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</si>
  <si>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</si>
  <si>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</si>
  <si>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</si>
  <si>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</si>
  <si>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</si>
  <si>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</si>
  <si>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</si>
  <si>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</si>
  <si>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</si>
  <si>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</si>
  <si>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</si>
  <si>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</si>
  <si>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</si>
  <si>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</si>
  <si>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</si>
  <si>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</si>
  <si>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</si>
  <si>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</si>
  <si>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</si>
  <si>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</si>
  <si>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</si>
  <si>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</si>
  <si>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</si>
  <si>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</si>
  <si>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</si>
  <si>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</si>
  <si>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</si>
  <si>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</si>
  <si>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</si>
  <si>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</si>
  <si>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</si>
  <si>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</si>
  <si>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</si>
  <si>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</si>
  <si>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</si>
  <si>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</si>
  <si>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</si>
  <si>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</si>
  <si>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</si>
  <si>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</si>
  <si>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</si>
  <si>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</si>
  <si>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</si>
  <si>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</si>
  <si>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</si>
  <si>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</si>
  <si>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</si>
  <si>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</si>
  <si>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</si>
  <si>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</si>
  <si>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</si>
  <si>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</si>
  <si>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</si>
  <si>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</si>
  <si>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</si>
  <si>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</si>
  <si>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</si>
  <si>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</si>
  <si>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</si>
  <si>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</si>
  <si>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</si>
  <si>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</si>
  <si>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</si>
  <si>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</si>
  <si>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</si>
  <si>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</si>
  <si>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</si>
  <si>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</si>
  <si>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</si>
  <si>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</si>
  <si>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</si>
  <si>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</si>
  <si>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</si>
  <si>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</si>
  <si>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</si>
  <si>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</si>
  <si>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</si>
  <si>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</si>
  <si>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</si>
  <si>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</si>
  <si>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</si>
  <si>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</si>
  <si>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</si>
  <si>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</si>
  <si>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</si>
  <si>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</si>
  <si>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</si>
  <si>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</si>
  <si>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</si>
  <si>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</si>
  <si>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</si>
  <si>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</si>
  <si>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</si>
  <si>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</si>
  <si>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</si>
  <si>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</si>
  <si>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</si>
  <si>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</si>
  <si>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</si>
  <si>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</si>
  <si>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</si>
  <si>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</si>
  <si>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</si>
  <si>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</si>
  <si>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</si>
  <si>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</si>
  <si>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</si>
  <si>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</si>
  <si>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</si>
  <si>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</si>
  <si>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</si>
  <si>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</si>
  <si>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</si>
  <si>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</si>
  <si>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</si>
  <si>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</si>
  <si>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</si>
  <si>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</si>
  <si>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</si>
  <si>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</si>
  <si>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</si>
  <si>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</si>
  <si>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</si>
  <si>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</si>
  <si>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</si>
  <si>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</si>
  <si>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</si>
  <si>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</si>
  <si>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</si>
  <si>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</si>
  <si>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</si>
  <si>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</si>
  <si>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</si>
  <si>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</si>
  <si>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</si>
  <si>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</si>
  <si>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</si>
  <si>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</si>
  <si>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</si>
  <si>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</si>
  <si>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</si>
  <si>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</si>
  <si>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</si>
  <si>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</si>
  <si>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</si>
  <si>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</si>
  <si>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</si>
  <si>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</si>
  <si>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</si>
  <si>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</si>
  <si>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</si>
  <si>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</si>
  <si>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</si>
  <si>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</si>
  <si>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</si>
  <si>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</si>
  <si>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</si>
  <si>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</si>
  <si>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</si>
  <si>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</si>
  <si>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</si>
  <si>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</si>
  <si>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</si>
  <si>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</si>
  <si>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</si>
  <si>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</si>
  <si>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</si>
  <si>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</si>
  <si>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</si>
  <si>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</si>
  <si>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</si>
  <si>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</si>
  <si>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</si>
  <si>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</si>
  <si>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</si>
  <si>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</si>
  <si>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</si>
  <si>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</si>
  <si>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</si>
  <si>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</si>
  <si>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</si>
  <si>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</si>
  <si>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</si>
  <si>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</si>
  <si>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</si>
  <si>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</si>
  <si>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</si>
  <si>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</si>
  <si>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</si>
  <si>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</si>
  <si>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</si>
  <si>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</si>
  <si>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</si>
  <si>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</si>
  <si>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</si>
  <si>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</si>
  <si>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</si>
  <si>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</si>
  <si>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</si>
  <si>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</si>
  <si>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</si>
  <si>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</si>
  <si>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</si>
  <si>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</si>
  <si>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</si>
  <si>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</si>
  <si>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</si>
  <si>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</si>
  <si>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</si>
  <si>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</si>
  <si>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</si>
  <si>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</si>
  <si>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</si>
  <si>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</si>
  <si>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</si>
  <si>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</si>
  <si>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</si>
  <si>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</si>
  <si>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</si>
  <si>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</si>
  <si>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</si>
  <si>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</si>
  <si>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</si>
  <si>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</si>
  <si>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</si>
  <si>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</si>
  <si>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</si>
  <si>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</si>
  <si>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</si>
  <si>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</si>
  <si>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</si>
  <si>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</si>
  <si>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</si>
  <si>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</si>
  <si>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</si>
  <si>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</si>
  <si>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</si>
  <si>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</si>
  <si>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</si>
  <si>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</si>
  <si>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</si>
  <si>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</si>
  <si>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</si>
  <si>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</si>
  <si>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</si>
  <si>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</si>
  <si>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</si>
  <si>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</si>
  <si>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</si>
  <si>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</si>
  <si>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</si>
  <si>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</si>
  <si>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</si>
  <si>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</si>
  <si>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</si>
  <si>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</si>
  <si>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</si>
  <si>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</si>
  <si>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</si>
  <si>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</si>
  <si>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</si>
  <si>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</si>
  <si>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</si>
  <si>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</si>
  <si>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</si>
  <si>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</si>
  <si>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</si>
  <si>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</si>
  <si>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</si>
  <si>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</si>
  <si>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</si>
  <si>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</si>
  <si>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</si>
  <si>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</si>
  <si>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</si>
  <si>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</si>
  <si>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</si>
  <si>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</si>
  <si>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</si>
  <si>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</si>
  <si>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</si>
  <si>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</si>
  <si>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</si>
  <si>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</si>
  <si>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</si>
  <si>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</si>
  <si>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</si>
  <si>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</si>
  <si>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</si>
  <si>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</si>
  <si>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</si>
  <si>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</si>
  <si>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</si>
  <si>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</si>
  <si>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</si>
  <si>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</si>
  <si>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</si>
  <si>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</si>
  <si>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</si>
  <si>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</si>
  <si>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</si>
  <si>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</si>
  <si>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</si>
  <si>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</si>
  <si>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</si>
  <si>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</si>
  <si>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</si>
  <si>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</si>
  <si>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</si>
  <si>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</si>
  <si>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</si>
  <si>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</si>
  <si>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</si>
  <si>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</si>
  <si>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</si>
  <si>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</si>
  <si>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</si>
  <si>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</si>
  <si>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</si>
  <si>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</si>
  <si>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</si>
  <si>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</si>
  <si>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</si>
  <si>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</si>
  <si>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</si>
  <si>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</si>
  <si>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</si>
  <si>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</si>
  <si>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</si>
  <si>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</si>
  <si>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</si>
  <si>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</si>
  <si>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</si>
  <si>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</si>
  <si>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</si>
  <si>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</si>
  <si>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</si>
  <si>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</si>
  <si>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</si>
  <si>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</si>
  <si>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</si>
  <si>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</si>
  <si>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</si>
  <si>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</si>
  <si>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</si>
  <si>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</si>
  <si>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</si>
  <si>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</si>
  <si>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</si>
  <si>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</si>
  <si>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</si>
  <si>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</si>
  <si>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</si>
  <si>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</si>
  <si>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</si>
  <si>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</si>
  <si>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</si>
  <si>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</si>
  <si>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</si>
  <si>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</si>
  <si>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</si>
  <si>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</si>
  <si>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</si>
  <si>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</si>
  <si>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</si>
  <si>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</si>
  <si>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</si>
  <si>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</si>
  <si>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</si>
  <si>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</si>
  <si>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</si>
  <si>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</si>
  <si>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</si>
  <si>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</si>
  <si>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</si>
  <si>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</si>
  <si>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</si>
  <si>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</si>
  <si>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</si>
  <si>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</si>
  <si>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</si>
  <si>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</si>
  <si>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</si>
  <si>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</si>
  <si>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</si>
  <si>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</si>
  <si>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</si>
  <si>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</si>
  <si>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</si>
  <si>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</si>
  <si>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</si>
  <si>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</si>
  <si>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</si>
  <si>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</si>
  <si>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</si>
  <si>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</si>
  <si>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</si>
  <si>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</si>
  <si>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</si>
  <si>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</si>
  <si>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</si>
  <si>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</si>
  <si>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</si>
  <si>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</si>
  <si>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</si>
  <si>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</si>
  <si>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</si>
  <si>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</si>
  <si>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</si>
  <si>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</si>
  <si>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</si>
  <si>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</si>
  <si>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</si>
  <si>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</si>
  <si>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</si>
  <si>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</si>
  <si>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</si>
  <si>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</si>
  <si>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</si>
  <si>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</si>
  <si>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</si>
  <si>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</si>
  <si>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</si>
  <si>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</si>
  <si>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</si>
  <si>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</si>
  <si>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</si>
  <si>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</si>
  <si>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</si>
  <si>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</si>
  <si>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</si>
  <si>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</si>
  <si>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</si>
  <si>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</si>
  <si>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</si>
  <si>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</si>
  <si>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</si>
  <si>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</si>
  <si>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</si>
  <si>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</si>
  <si>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</si>
  <si>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</si>
  <si>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</si>
  <si>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</si>
  <si>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</si>
  <si>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</si>
  <si>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</si>
  <si>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</si>
  <si>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</si>
  <si>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</si>
  <si>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</si>
  <si>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</si>
  <si>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</si>
  <si>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</si>
  <si>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</si>
  <si>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</si>
  <si>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</si>
  <si>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</si>
  <si>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</si>
  <si>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</si>
  <si>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</si>
  <si>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</si>
  <si>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</si>
  <si>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</si>
  <si>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</si>
  <si>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</si>
  <si>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</si>
  <si>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</si>
  <si>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</si>
  <si>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</si>
  <si>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</si>
  <si>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</si>
  <si>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</si>
  <si>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</si>
  <si>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</si>
  <si>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</si>
  <si>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</si>
  <si>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</si>
  <si>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</si>
  <si>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</si>
  <si>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</si>
  <si>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</si>
  <si>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</si>
  <si>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</si>
  <si>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</si>
  <si>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</si>
  <si>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</si>
  <si>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</si>
  <si>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</si>
  <si>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</si>
  <si>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</si>
  <si>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</si>
  <si>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</si>
  <si>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</si>
  <si>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</si>
  <si>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</si>
  <si>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</si>
  <si>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</si>
  <si>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</si>
  <si>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</si>
  <si>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</si>
  <si>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</si>
  <si>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</si>
  <si>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</si>
  <si>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</si>
  <si>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</si>
  <si>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</si>
  <si>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</si>
  <si>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</si>
  <si>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</si>
  <si>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</si>
  <si>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</si>
  <si>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</si>
  <si>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</si>
  <si>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</si>
  <si>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</si>
  <si>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</si>
  <si>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</si>
  <si>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</si>
  <si>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</si>
  <si>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</si>
  <si>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</si>
  <si>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</si>
  <si>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</si>
  <si>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</si>
  <si>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</si>
  <si>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</si>
  <si>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</si>
  <si>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</si>
  <si>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</si>
  <si>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</si>
  <si>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</si>
  <si>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</si>
  <si>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</si>
  <si>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</si>
  <si>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</si>
  <si>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</si>
  <si>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</si>
  <si>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</si>
  <si>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</si>
  <si>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</si>
  <si>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</si>
  <si>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</si>
  <si>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</si>
  <si>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</si>
  <si>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</si>
  <si>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</si>
  <si>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</si>
  <si>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</si>
  <si>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</si>
  <si>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</si>
  <si>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</si>
  <si>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</si>
  <si>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</si>
  <si>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</si>
  <si>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</si>
  <si>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</si>
  <si>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</si>
  <si>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</si>
  <si>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</si>
  <si>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</si>
  <si>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</si>
  <si>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</si>
  <si>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</si>
  <si>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</si>
  <si>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</si>
  <si>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</si>
  <si>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</si>
  <si>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</si>
  <si>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</si>
  <si>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</si>
  <si>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</si>
  <si>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</si>
  <si>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</si>
  <si>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</si>
  <si>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</si>
  <si>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</si>
  <si>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</si>
  <si>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</si>
  <si>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</si>
  <si>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</si>
  <si>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</si>
  <si>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</si>
  <si>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</si>
  <si>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</si>
  <si>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</si>
  <si>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</si>
  <si>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</si>
  <si>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</si>
  <si>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</si>
  <si>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</si>
  <si>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</si>
  <si>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</si>
  <si>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</si>
  <si>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</si>
  <si>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</si>
  <si>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</si>
  <si>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</si>
  <si>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</si>
  <si>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</si>
  <si>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</si>
  <si>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</si>
  <si>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</si>
  <si>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</si>
  <si>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</si>
  <si>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</si>
  <si>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</si>
  <si>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</si>
  <si>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</si>
  <si>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</si>
  <si>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</si>
  <si>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</si>
  <si>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</si>
  <si>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</si>
  <si>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</si>
  <si>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</si>
  <si>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</si>
  <si>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</si>
  <si>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</si>
  <si>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</si>
  <si>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</si>
  <si>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</si>
  <si>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</si>
  <si>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</si>
  <si>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</si>
  <si>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</si>
  <si>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</si>
  <si>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</si>
  <si>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</si>
  <si>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</si>
  <si>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</si>
  <si>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</si>
  <si>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</si>
  <si>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</si>
  <si>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</si>
  <si>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</si>
  <si>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</si>
  <si>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</si>
  <si>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</si>
  <si>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</si>
  <si>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</si>
  <si>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</si>
  <si>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</si>
  <si>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</si>
  <si>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</si>
  <si>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</si>
  <si>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</si>
  <si>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</si>
  <si>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</si>
  <si>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</si>
  <si>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</si>
  <si>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</si>
  <si>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</si>
  <si>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</si>
  <si>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</si>
  <si>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</si>
  <si>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</si>
  <si>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</si>
  <si>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</si>
  <si>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</si>
  <si>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</si>
  <si>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</si>
  <si>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</si>
  <si>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</si>
  <si>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</si>
  <si>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</si>
  <si>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</si>
  <si>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</si>
  <si>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</si>
  <si>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</si>
  <si>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</si>
  <si>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</si>
  <si>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</si>
  <si>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</si>
  <si>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</si>
  <si>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</si>
  <si>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</si>
  <si>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</si>
  <si>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</si>
  <si>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</si>
  <si>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</si>
  <si>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</si>
  <si>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</si>
  <si>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</si>
  <si>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</si>
  <si>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</si>
  <si>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</si>
  <si>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</si>
  <si>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</si>
  <si>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</si>
  <si>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</si>
  <si>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</si>
  <si>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</si>
  <si>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</si>
  <si>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</si>
  <si>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</si>
  <si>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</si>
  <si>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</si>
  <si>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</si>
  <si>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</si>
  <si>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</si>
  <si>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</si>
  <si>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</si>
  <si>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</si>
  <si>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</si>
  <si>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</si>
  <si>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</si>
  <si>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</si>
  <si>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</si>
  <si>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</si>
  <si>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</si>
  <si>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</si>
  <si>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</si>
  <si>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</si>
  <si>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</si>
  <si>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</si>
  <si>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</si>
  <si>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</si>
  <si>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</si>
  <si>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</si>
  <si>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</si>
  <si>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</si>
  <si>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</si>
  <si>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</si>
  <si>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</si>
  <si>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</si>
  <si>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</si>
  <si>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</si>
  <si>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</si>
  <si>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</si>
  <si>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</si>
  <si>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</si>
  <si>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</si>
  <si>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</si>
  <si>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</si>
  <si>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</si>
  <si>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</si>
  <si>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</si>
  <si>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</si>
  <si>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</si>
  <si>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</si>
  <si>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</si>
  <si>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</si>
  <si>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</si>
  <si>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</si>
  <si>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</si>
  <si>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</si>
  <si>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</si>
  <si>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</si>
  <si>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</si>
  <si>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</si>
  <si>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</si>
  <si>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</si>
  <si>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</si>
  <si>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</si>
  <si>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</si>
  <si>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</si>
  <si>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</si>
  <si>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</si>
  <si>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</si>
  <si>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</si>
  <si>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</si>
  <si>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</si>
  <si>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</si>
  <si>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</si>
  <si>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</si>
  <si>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</si>
  <si>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</si>
  <si>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</si>
  <si>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</si>
  <si>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</si>
  <si>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</si>
  <si>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</si>
  <si>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</si>
  <si>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</si>
  <si>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</si>
  <si>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</si>
  <si>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</si>
  <si>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</si>
  <si>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</si>
  <si>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</si>
  <si>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</si>
  <si>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</si>
  <si>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</si>
  <si>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</si>
  <si>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</si>
  <si>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</si>
  <si>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</si>
  <si>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</si>
  <si>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</si>
  <si>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</si>
  <si>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</si>
  <si>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</si>
  <si>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</si>
  <si>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</si>
  <si>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</si>
  <si>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</si>
  <si>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</si>
  <si>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</si>
  <si>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</si>
  <si>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</si>
  <si>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</si>
  <si>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</si>
  <si>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</si>
  <si>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</si>
  <si>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</si>
  <si>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</si>
  <si>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</si>
  <si>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</si>
  <si>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</si>
  <si>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</si>
  <si>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</si>
  <si>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</si>
  <si>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</si>
  <si>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</si>
  <si>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</si>
  <si>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</si>
  <si>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</si>
  <si>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</si>
  <si>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</si>
  <si>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</si>
  <si>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</si>
  <si>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</si>
  <si>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</si>
  <si>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</si>
  <si>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</si>
  <si>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</si>
  <si>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</si>
  <si>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</si>
  <si>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</si>
  <si>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</si>
  <si>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</si>
  <si>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</si>
  <si>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</si>
  <si>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</si>
  <si>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</si>
  <si>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</si>
  <si>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</si>
  <si>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</si>
  <si>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</si>
  <si>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</si>
  <si>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</si>
  <si>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</si>
  <si>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</si>
  <si>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</si>
  <si>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</si>
  <si>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</si>
  <si>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</si>
  <si>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</si>
  <si>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</si>
  <si>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</si>
  <si>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</si>
  <si>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</si>
  <si>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</si>
  <si>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</si>
  <si>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</si>
  <si>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</si>
  <si>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</si>
  <si>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</si>
  <si>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</si>
  <si>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</si>
  <si>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</si>
  <si>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</si>
  <si>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</si>
  <si>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</si>
  <si>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</si>
  <si>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</si>
  <si>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</si>
  <si>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</si>
  <si>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</si>
  <si>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</si>
  <si>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</si>
  <si>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</si>
  <si>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</si>
  <si>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</si>
  <si>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</si>
  <si>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</si>
  <si>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</si>
  <si>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</si>
  <si>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</si>
  <si>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</si>
  <si>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</si>
  <si>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</si>
  <si>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</si>
  <si>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</si>
  <si>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</si>
  <si>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</si>
  <si>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</si>
  <si>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</si>
  <si>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</si>
  <si>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</si>
  <si>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</si>
  <si>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</si>
  <si>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</si>
  <si>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</si>
  <si>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</si>
  <si>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</si>
  <si>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</si>
  <si>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</si>
  <si>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</si>
  <si>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</si>
  <si>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</si>
  <si>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</si>
  <si>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</si>
  <si>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</si>
  <si>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</si>
  <si>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</si>
  <si>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</si>
  <si>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</si>
  <si>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</si>
  <si>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</si>
  <si>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</si>
  <si>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</si>
  <si>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</si>
  <si>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</si>
  <si>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</si>
  <si>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</si>
  <si>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</si>
  <si>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</si>
  <si>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</si>
  <si>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</si>
  <si>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</si>
  <si>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</si>
  <si>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</si>
  <si>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</si>
  <si>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</si>
  <si>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</si>
  <si>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</si>
  <si>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</si>
  <si>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</si>
  <si>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</si>
  <si>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</si>
  <si>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</si>
  <si>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</si>
  <si>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</si>
  <si>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</si>
  <si>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</si>
  <si>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</si>
  <si>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</si>
  <si>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</si>
  <si>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</si>
  <si>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</si>
  <si>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</si>
  <si>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</si>
  <si>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</si>
  <si>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</si>
  <si>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</si>
  <si>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</si>
  <si>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</si>
  <si>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</si>
  <si>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</si>
  <si>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</si>
  <si>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</si>
  <si>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</si>
  <si>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</si>
  <si>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</si>
  <si>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</si>
  <si>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</si>
  <si>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</si>
  <si>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</si>
  <si>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</si>
  <si>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</si>
  <si>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</si>
  <si>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</si>
  <si>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</si>
  <si>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</si>
  <si>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</si>
  <si>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</si>
  <si>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</si>
  <si>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</si>
  <si>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</si>
  <si>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</si>
  <si>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</si>
  <si>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</si>
  <si>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</si>
  <si>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</si>
  <si>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</si>
  <si>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</si>
  <si>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</si>
  <si>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</si>
  <si>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</si>
  <si>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</si>
  <si>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</si>
  <si>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</si>
  <si>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</si>
  <si>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</si>
  <si>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</si>
  <si>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</si>
  <si>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</si>
  <si>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</si>
  <si>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</si>
  <si>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</si>
  <si>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</si>
  <si>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</si>
  <si>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</si>
  <si>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</si>
  <si>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</si>
  <si>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</si>
  <si>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</si>
  <si>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</si>
  <si>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</si>
  <si>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</si>
  <si>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</si>
  <si>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</si>
  <si>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</si>
  <si>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</si>
  <si>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</si>
  <si>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</si>
  <si>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</si>
  <si>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</si>
  <si>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</si>
  <si>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</si>
  <si>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</si>
  <si>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</si>
  <si>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</si>
  <si>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</si>
  <si>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</si>
  <si>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</si>
  <si>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</si>
  <si>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</si>
  <si>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</si>
  <si>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</si>
  <si>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</si>
  <si>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</si>
  <si>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</si>
  <si>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</si>
  <si>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</si>
  <si>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</si>
  <si>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</si>
  <si>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</si>
  <si>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</si>
  <si>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</si>
  <si>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</si>
  <si>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</si>
  <si>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</si>
  <si>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</si>
  <si>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</si>
  <si>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</si>
  <si>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</si>
  <si>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</si>
  <si>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</si>
  <si>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</si>
  <si>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</si>
  <si>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</si>
  <si>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</si>
  <si>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</si>
  <si>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</si>
  <si>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</si>
  <si>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</si>
  <si>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</si>
  <si>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</si>
  <si>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</si>
  <si>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</si>
  <si>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</si>
  <si>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</si>
  <si>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</si>
  <si>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</si>
  <si>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</si>
  <si>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</si>
  <si>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</si>
  <si>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</si>
  <si>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</si>
  <si>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</si>
  <si>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</si>
  <si>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</si>
  <si>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</si>
  <si>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</si>
  <si>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</si>
  <si>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</si>
  <si>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</si>
  <si>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</si>
  <si>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</si>
  <si>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</si>
  <si>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</si>
  <si>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</si>
  <si>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</si>
  <si>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</si>
  <si>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</si>
  <si>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</si>
  <si>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</si>
  <si>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</si>
  <si>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</si>
  <si>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</si>
  <si>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</si>
  <si>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</si>
  <si>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</si>
  <si>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</si>
  <si>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</si>
  <si>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</si>
  <si>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</si>
  <si>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</si>
  <si>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</si>
  <si>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</si>
  <si>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</si>
  <si>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</si>
  <si>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</si>
  <si>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</si>
  <si>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</si>
  <si>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</si>
  <si>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</si>
  <si>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</si>
  <si>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</si>
  <si>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</si>
  <si>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</si>
  <si>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</si>
  <si>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</si>
  <si>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</si>
  <si>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</si>
  <si>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</si>
  <si>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</si>
  <si>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</si>
  <si>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</si>
  <si>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</si>
  <si>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</si>
  <si>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</si>
  <si>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</si>
  <si>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</si>
  <si>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</si>
  <si>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</si>
  <si>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</si>
  <si>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</si>
  <si>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</si>
  <si>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</si>
  <si>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</si>
  <si>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</si>
  <si>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</si>
  <si>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</si>
  <si>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</si>
  <si>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</si>
  <si>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</si>
  <si>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</si>
  <si>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</si>
  <si>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</si>
  <si>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</si>
  <si>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</si>
  <si>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</si>
  <si>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</si>
  <si>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</si>
  <si>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</si>
  <si>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</si>
  <si>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</si>
  <si>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</si>
  <si>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</si>
  <si>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</si>
  <si>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</si>
  <si>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</si>
  <si>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</si>
  <si>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</si>
  <si>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</si>
  <si>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</si>
  <si>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</si>
  <si>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</si>
  <si>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</si>
  <si>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</si>
  <si>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</si>
  <si>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</si>
  <si>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</si>
  <si>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</si>
  <si>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</si>
  <si>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</si>
  <si>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</si>
  <si>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</si>
  <si>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</si>
  <si>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</si>
  <si>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</si>
  <si>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</si>
  <si>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</si>
  <si>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</si>
  <si>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</si>
  <si>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</si>
  <si>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</si>
  <si>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</si>
  <si>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</si>
  <si>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</si>
  <si>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</si>
  <si>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</si>
  <si>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</si>
  <si>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</si>
  <si>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</si>
  <si>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</si>
  <si>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</si>
  <si>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</si>
  <si>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</si>
  <si>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</si>
  <si>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</si>
  <si>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</si>
  <si>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</si>
  <si>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</si>
  <si>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</si>
  <si>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</si>
  <si>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</si>
  <si>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</si>
  <si>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</si>
  <si>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</si>
  <si>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</si>
  <si>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</si>
  <si>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</si>
  <si>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</si>
  <si>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</si>
  <si>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</si>
  <si>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</si>
  <si>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</si>
  <si>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</si>
  <si>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</si>
  <si>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</si>
  <si>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</si>
  <si>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</si>
  <si>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</si>
  <si>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</si>
  <si>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</si>
  <si>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</si>
  <si>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</si>
  <si>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</si>
  <si>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</si>
  <si>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</si>
  <si>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</si>
  <si>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</si>
  <si>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</si>
  <si>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</si>
  <si>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</si>
  <si>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</si>
  <si>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</si>
  <si>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</si>
  <si>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</si>
  <si>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</si>
  <si>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</si>
  <si>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</si>
  <si>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</si>
  <si>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</si>
  <si>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</si>
  <si>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</si>
  <si>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</si>
  <si>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</si>
  <si>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</si>
  <si>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</si>
  <si>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</si>
  <si>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</si>
  <si>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</si>
  <si>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</si>
  <si>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</si>
  <si>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</si>
  <si>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</si>
  <si>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</si>
  <si>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</si>
  <si>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</si>
  <si>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</si>
  <si>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</si>
  <si>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</si>
  <si>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</si>
  <si>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</si>
  <si>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</si>
  <si>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</si>
  <si>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</si>
  <si>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</si>
  <si>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</si>
  <si>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</si>
  <si>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</si>
  <si>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</si>
  <si>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</si>
  <si>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</si>
  <si>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</si>
  <si>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</si>
  <si>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</si>
  <si>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</si>
  <si>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</si>
  <si>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</si>
  <si>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</si>
  <si>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</si>
  <si>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</si>
  <si>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</si>
  <si>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</si>
  <si>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</si>
  <si>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</si>
  <si>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</si>
  <si>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</si>
  <si>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</si>
  <si>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</si>
  <si>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</si>
  <si>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</si>
  <si>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</si>
  <si>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</si>
  <si>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</si>
  <si>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</si>
  <si>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</si>
  <si>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</si>
  <si>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</si>
  <si>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</si>
  <si>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</si>
  <si>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</si>
  <si>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</si>
  <si>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</si>
  <si>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</si>
  <si>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</si>
  <si>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</si>
  <si>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</si>
  <si>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</si>
  <si>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</si>
  <si>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</si>
  <si>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</si>
  <si>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</si>
  <si>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</si>
  <si>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</si>
  <si>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</si>
  <si>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</si>
  <si>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</si>
  <si>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</si>
  <si>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</si>
  <si>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</si>
  <si>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</si>
  <si>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</si>
  <si>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</si>
  <si>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</si>
  <si>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</si>
  <si>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</si>
  <si>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</si>
  <si>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</si>
  <si>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</si>
  <si>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</si>
  <si>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</si>
  <si>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</si>
  <si>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</si>
  <si>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</si>
  <si>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</si>
  <si>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</si>
  <si>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</si>
  <si>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</si>
  <si>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</si>
  <si>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</si>
  <si>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</si>
  <si>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</si>
  <si>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</si>
  <si>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</si>
  <si>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</si>
  <si>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</si>
  <si>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</si>
  <si>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</si>
  <si>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</si>
  <si>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</si>
  <si>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</si>
  <si>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</si>
  <si>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</si>
  <si>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</si>
  <si>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</si>
  <si>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</si>
  <si>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</si>
  <si>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</si>
  <si>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</si>
  <si>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</si>
  <si>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</si>
  <si>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</si>
  <si>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</si>
  <si>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</si>
  <si>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</si>
  <si>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</si>
  <si>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</si>
  <si>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</si>
  <si>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</si>
  <si>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</si>
  <si>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</si>
  <si>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</si>
  <si>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</si>
  <si>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</si>
  <si>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</si>
  <si>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</si>
  <si>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</si>
  <si>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</si>
  <si>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</si>
  <si>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</si>
  <si>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</si>
  <si>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</si>
  <si>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</si>
  <si>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</si>
  <si>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</si>
  <si>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</si>
  <si>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</si>
  <si>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</si>
  <si>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</si>
  <si>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</si>
  <si>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</si>
  <si>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</si>
  <si>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</si>
  <si>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</si>
  <si>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</si>
  <si>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</si>
  <si>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</si>
  <si>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</si>
  <si>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</si>
  <si>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</si>
  <si>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</si>
  <si>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</si>
  <si>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</si>
  <si>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</si>
  <si>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</si>
  <si>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</si>
  <si>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</si>
  <si>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</si>
  <si>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</si>
  <si>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</si>
  <si>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</si>
  <si>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</si>
  <si>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</si>
  <si>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</si>
  <si>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</si>
  <si>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</si>
  <si>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</si>
  <si>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</si>
  <si>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</si>
  <si>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</si>
  <si>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</si>
  <si>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</si>
  <si>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</si>
  <si>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</si>
  <si>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</si>
  <si>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</si>
  <si>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</si>
  <si>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</si>
  <si>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</si>
  <si>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</si>
  <si>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</si>
  <si>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</si>
  <si>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</si>
  <si>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</si>
  <si>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</si>
  <si>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</si>
  <si>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</si>
  <si>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</si>
  <si>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</si>
  <si>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</si>
  <si>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</si>
  <si>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</si>
  <si>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</si>
  <si>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</si>
  <si>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</si>
  <si>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</si>
  <si>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</si>
  <si>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</si>
  <si>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</si>
  <si>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</si>
  <si>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</si>
  <si>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</si>
  <si>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</si>
  <si>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</si>
  <si>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</si>
  <si>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</si>
  <si>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</si>
  <si>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</si>
  <si>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</si>
  <si>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</si>
  <si>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</si>
  <si>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</si>
  <si>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</si>
  <si>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</si>
  <si>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</si>
  <si>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</si>
  <si>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</si>
  <si>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</si>
  <si>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</si>
  <si>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</si>
  <si>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</si>
  <si>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</si>
  <si>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</si>
  <si>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</si>
  <si>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</si>
  <si>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</si>
  <si>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</si>
  <si>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</si>
  <si>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</si>
  <si>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</si>
  <si>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</si>
  <si>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</si>
  <si>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</si>
  <si>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</si>
  <si>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</si>
  <si>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</si>
  <si>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</si>
  <si>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</si>
  <si>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</si>
  <si>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</si>
  <si>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</si>
  <si>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</si>
  <si>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</si>
  <si>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</si>
  <si>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</si>
  <si>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</si>
  <si>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</si>
  <si>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</si>
  <si>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</si>
  <si>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</si>
  <si>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</si>
  <si>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</si>
  <si>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</si>
  <si>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</si>
  <si>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</si>
  <si>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</si>
  <si>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</si>
  <si>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</si>
  <si>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</si>
  <si>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</si>
  <si>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</si>
  <si>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</si>
  <si>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</si>
  <si>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</si>
  <si>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</si>
  <si>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</si>
  <si>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</si>
  <si>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</si>
  <si>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</si>
  <si>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</si>
  <si>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</si>
  <si>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</si>
  <si>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</si>
  <si>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</si>
  <si>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</si>
  <si>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</si>
  <si>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</si>
  <si>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</si>
  <si>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</si>
  <si>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</si>
  <si>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</si>
  <si>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</si>
  <si>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</si>
  <si>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</si>
  <si>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</si>
  <si>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</si>
  <si>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</si>
  <si>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</si>
  <si>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</si>
  <si>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</si>
  <si>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</si>
  <si>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</si>
  <si>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</si>
  <si>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</si>
  <si>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</si>
  <si>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</si>
  <si>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</si>
  <si>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</si>
  <si>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</si>
  <si>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</si>
  <si>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</si>
  <si>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</si>
  <si>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</si>
  <si>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</si>
  <si>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</si>
  <si>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</si>
  <si>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</si>
  <si>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</si>
  <si>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</si>
  <si>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</si>
  <si>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</si>
  <si>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</si>
  <si>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</si>
  <si>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</si>
  <si>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</si>
  <si>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</si>
  <si>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</si>
  <si>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</si>
  <si>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</si>
  <si>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</si>
  <si>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</si>
  <si>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</si>
  <si>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</si>
  <si>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</si>
  <si>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</si>
  <si>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</si>
  <si>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</si>
  <si>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</si>
  <si>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</si>
  <si>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</si>
  <si>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</si>
  <si>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</si>
  <si>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</si>
  <si>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</si>
  <si>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</si>
  <si>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</si>
  <si>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</si>
  <si>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</si>
  <si>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</si>
  <si>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</si>
  <si>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</si>
  <si>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</si>
  <si>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</si>
  <si>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</si>
  <si>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</si>
  <si>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</si>
  <si>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</si>
  <si>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</si>
  <si>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</si>
  <si>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</si>
  <si>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</si>
  <si>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</si>
  <si>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</si>
  <si>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</si>
  <si>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</si>
  <si>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</si>
  <si>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</si>
  <si>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</si>
  <si>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</si>
  <si>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</si>
  <si>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</si>
  <si>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</si>
  <si>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</si>
  <si>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</si>
  <si>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</si>
  <si>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</si>
  <si>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</si>
  <si>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</si>
  <si>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</si>
  <si>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</si>
  <si>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</si>
  <si>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</si>
  <si>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</si>
  <si>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</si>
  <si>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</si>
  <si>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</si>
  <si>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</si>
  <si>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</si>
  <si>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</si>
  <si>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</si>
  <si>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</si>
  <si>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</si>
  <si>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</si>
  <si>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</si>
  <si>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</si>
  <si>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</si>
  <si>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</si>
  <si>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</si>
  <si>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</si>
  <si>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</si>
  <si>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</si>
  <si>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</si>
  <si>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</si>
  <si>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</si>
  <si>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</si>
  <si>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</si>
  <si>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</si>
  <si>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</si>
  <si>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</si>
  <si>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</si>
  <si>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</si>
  <si>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</si>
  <si>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</si>
  <si>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</si>
  <si>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</si>
  <si>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</si>
  <si>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</si>
  <si>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</si>
  <si>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</si>
  <si>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</si>
  <si>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</si>
  <si>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</si>
  <si>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</si>
  <si>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</si>
  <si>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</si>
  <si>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</si>
  <si>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</si>
  <si>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</si>
  <si>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</si>
  <si>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</si>
  <si>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</si>
  <si>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</si>
  <si>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</si>
  <si>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</si>
  <si>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</si>
  <si>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</si>
  <si>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</si>
  <si>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</si>
  <si>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</si>
  <si>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</si>
  <si>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</si>
  <si>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</si>
  <si>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</si>
  <si>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</si>
  <si>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</si>
  <si>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</si>
  <si>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</si>
  <si>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</si>
  <si>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</si>
  <si>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</si>
  <si>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</si>
  <si>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</si>
  <si>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</si>
  <si>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</si>
  <si>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</si>
  <si>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</si>
  <si>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</si>
  <si>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</si>
  <si>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</si>
  <si>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</si>
  <si>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</si>
  <si>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</si>
  <si>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</si>
  <si>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</si>
  <si>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</si>
  <si>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</si>
  <si>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</si>
  <si>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</si>
  <si>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</si>
  <si>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</si>
  <si>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</si>
  <si>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</si>
  <si>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</si>
  <si>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</si>
  <si>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</si>
  <si>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</si>
  <si>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</si>
  <si>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</si>
  <si>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</si>
  <si>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</si>
  <si>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</si>
  <si>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</si>
  <si>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</si>
  <si>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</si>
  <si>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</si>
  <si>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</si>
  <si>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</si>
  <si>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</si>
  <si>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</si>
  <si>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</si>
  <si>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</si>
  <si>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</si>
  <si>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</si>
  <si>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</si>
  <si>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</si>
  <si>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</si>
  <si>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</si>
  <si>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</si>
  <si>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</si>
  <si>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</si>
  <si>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</si>
  <si>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</si>
  <si>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</si>
  <si>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</si>
  <si>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</si>
  <si>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</si>
  <si>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</si>
  <si>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</si>
  <si>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</si>
  <si>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</si>
  <si>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</si>
  <si>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</si>
  <si>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</si>
  <si>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</si>
  <si>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</si>
  <si>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</si>
  <si>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</si>
  <si>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</si>
  <si>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</si>
  <si>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</si>
  <si>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</si>
  <si>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</si>
  <si>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</si>
  <si>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</si>
  <si>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</si>
  <si>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</si>
  <si>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</si>
  <si>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</si>
  <si>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</si>
  <si>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</si>
  <si>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</si>
  <si>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</si>
  <si>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</si>
  <si>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</si>
  <si>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</si>
  <si>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</si>
  <si>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</si>
  <si>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</si>
  <si>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</si>
  <si>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</si>
  <si>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</si>
  <si>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</si>
  <si>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</si>
  <si>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</si>
  <si>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</si>
  <si>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</si>
  <si>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</si>
  <si>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</si>
  <si>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</si>
  <si>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</si>
  <si>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</si>
  <si>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</si>
  <si>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</si>
  <si>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</si>
  <si>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</si>
  <si>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</si>
  <si>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</si>
  <si>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</si>
  <si>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</si>
  <si>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</si>
  <si>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</si>
  <si>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</si>
  <si>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</si>
  <si>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</si>
  <si>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</si>
  <si>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</si>
  <si>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</si>
  <si>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</si>
  <si>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</si>
  <si>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</si>
  <si>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</si>
  <si>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</si>
  <si>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</si>
  <si>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</si>
  <si>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</si>
  <si>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</si>
  <si>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</si>
  <si>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</si>
  <si>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</si>
  <si>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</si>
  <si>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</si>
  <si>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</si>
  <si>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</si>
  <si>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</si>
  <si>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</si>
  <si>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</si>
  <si>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</si>
  <si>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</si>
  <si>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</si>
  <si>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</si>
  <si>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</si>
  <si>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</si>
  <si>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</si>
  <si>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</si>
  <si>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</si>
  <si>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</si>
  <si>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</si>
  <si>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</si>
  <si>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</si>
  <si>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</si>
  <si>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</si>
  <si>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</si>
  <si>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</si>
  <si>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</si>
  <si>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</si>
  <si>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</si>
  <si>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</si>
  <si>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</si>
  <si>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</si>
  <si>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</si>
  <si>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</si>
  <si>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</si>
  <si>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</si>
  <si>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</si>
  <si>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</si>
  <si>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</si>
  <si>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</si>
  <si>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</si>
  <si>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</si>
  <si>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</si>
  <si>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</si>
  <si>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</si>
  <si>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</si>
  <si>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</si>
  <si>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</si>
  <si>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</si>
  <si>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</si>
  <si>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</si>
  <si>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</si>
  <si>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</si>
  <si>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</si>
  <si>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</si>
  <si>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</si>
  <si>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</si>
  <si>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</si>
  <si>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</si>
  <si>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</si>
  <si>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</si>
  <si>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</si>
  <si>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</si>
  <si>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</si>
  <si>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</si>
  <si>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</si>
  <si>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</si>
  <si>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</si>
  <si>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</si>
  <si>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</si>
  <si>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</si>
  <si>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</si>
  <si>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</si>
  <si>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</si>
  <si>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</si>
  <si>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</si>
  <si>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</si>
  <si>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</si>
  <si>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</si>
  <si>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</si>
  <si>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</si>
  <si>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</si>
  <si>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</si>
  <si>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</si>
  <si>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</si>
  <si>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</si>
  <si>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</si>
  <si>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</si>
  <si>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</si>
  <si>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</si>
  <si>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</si>
  <si>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</si>
  <si>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</si>
  <si>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</si>
  <si>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</si>
  <si>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</si>
  <si>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</si>
  <si>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</si>
  <si>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</si>
  <si>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</si>
  <si>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</si>
  <si>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</si>
  <si>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</si>
  <si>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</si>
  <si>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</si>
  <si>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</si>
  <si>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</si>
  <si>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</si>
  <si>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</si>
  <si>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</si>
  <si>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</si>
  <si>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</si>
  <si>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</si>
  <si>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</si>
  <si>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</si>
  <si>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</si>
  <si>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</si>
  <si>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</si>
  <si>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</si>
  <si>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</si>
  <si>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</si>
  <si>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</si>
  <si>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</si>
  <si>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</si>
  <si>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</si>
  <si>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</si>
  <si>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</si>
  <si>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</si>
  <si>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</si>
  <si>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</si>
  <si>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</si>
  <si>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</si>
  <si>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</si>
  <si>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</si>
  <si>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</si>
  <si>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</si>
  <si>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</si>
  <si>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</si>
  <si>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</si>
  <si>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</si>
  <si>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</si>
  <si>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</si>
  <si>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</si>
  <si>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</si>
  <si>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</si>
  <si>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</si>
  <si>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</si>
  <si>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</si>
  <si>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</si>
  <si>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</si>
  <si>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</si>
  <si>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</si>
  <si>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</si>
  <si>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</si>
  <si>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</si>
  <si>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</si>
  <si>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</si>
  <si>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</si>
  <si>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</si>
  <si>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</si>
  <si>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</si>
  <si>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</si>
  <si>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</si>
  <si>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</si>
  <si>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</si>
  <si>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</si>
  <si>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</si>
  <si>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</si>
  <si>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</si>
  <si>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</si>
  <si>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</si>
  <si>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</si>
  <si>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</si>
  <si>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</si>
  <si>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</si>
  <si>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</si>
  <si>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</si>
  <si>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</si>
  <si>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</si>
  <si>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</si>
  <si>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</si>
  <si>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</si>
  <si>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</si>
  <si>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</si>
  <si>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</si>
  <si>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</si>
  <si>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</si>
  <si>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</si>
  <si>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</si>
  <si>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</si>
  <si>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</si>
  <si>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</si>
  <si>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</si>
  <si>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</si>
  <si>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</si>
  <si>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</si>
  <si>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</si>
  <si>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</si>
  <si>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</si>
  <si>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</si>
  <si>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</si>
  <si>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</si>
  <si>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</si>
  <si>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</si>
  <si>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</si>
  <si>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</si>
  <si>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</si>
  <si>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</si>
  <si>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</si>
  <si>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</si>
  <si>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</si>
  <si>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</si>
  <si>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</si>
  <si>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</si>
  <si>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</si>
  <si>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</si>
  <si>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</si>
  <si>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</si>
  <si>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</si>
  <si>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</si>
  <si>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</si>
  <si>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</si>
  <si>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</si>
  <si>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</si>
  <si>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</si>
  <si>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</si>
  <si>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</si>
  <si>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</si>
  <si>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</si>
  <si>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</si>
  <si>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</si>
  <si>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</si>
  <si>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</si>
  <si>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</si>
  <si>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</si>
  <si>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</si>
  <si>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</si>
  <si>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</si>
  <si>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</si>
  <si>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</si>
  <si>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</si>
  <si>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</si>
  <si>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</si>
  <si>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</si>
  <si>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</si>
  <si>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</si>
  <si>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 xml:space="preserve">LS MnM Inc.	</t>
  </si>
  <si>
    <t>unknown</t>
  </si>
  <si>
    <t>BEOM JOON KIM</t>
  </si>
  <si>
    <t>bjkin2@lsmnm.com</t>
  </si>
  <si>
    <t>-</t>
  </si>
  <si>
    <t>145-1, Funaya-Aza-Shinchi-Otu</t>
  </si>
  <si>
    <t>Takanobu Hagiwara</t>
  </si>
  <si>
    <t>Kinzoku_Responsible_Copper@smm-g.com</t>
  </si>
  <si>
    <t>Morenci copper mine, Cerro Verde copper mine, Candelaria copper mine, scrap and so on</t>
  </si>
  <si>
    <t>USA, Peru, Chile, scrap and so on</t>
  </si>
  <si>
    <t>5-1, Nishibara-cho 3-chome</t>
  </si>
  <si>
    <t>Kinzoku_Responsible_Nickel@smm-g.com</t>
  </si>
  <si>
    <t>Audit for RMAP</t>
  </si>
  <si>
    <t>JX Nippon Mining &amp; Metals Co., Ltd.</t>
  </si>
  <si>
    <t>3-3382 Saganoseki, Oita City, Oita Prefecture, Japan</t>
  </si>
  <si>
    <t>recycled</t>
  </si>
  <si>
    <t>5-1, Nishibara-cho 3-chome</t>
    <rPh sb="0" eb="26">
      <t>ニシハラチョウチョウメ</t>
    </rPh>
    <phoneticPr fontId="0"/>
  </si>
  <si>
    <t>Glencore Nikkelverk AS</t>
  </si>
  <si>
    <t>Norway</t>
  </si>
  <si>
    <t>TONGLING nonferrous Stock Wire PRODUCTS co.,ltd</t>
  </si>
  <si>
    <t>Confidential</t>
  </si>
  <si>
    <t>PT Vale Indonesia</t>
  </si>
  <si>
    <t>Indonesia</t>
  </si>
  <si>
    <t>Sorowako</t>
  </si>
  <si>
    <t>Vale Canada Copper Cliff</t>
  </si>
  <si>
    <t>Canada</t>
  </si>
  <si>
    <t>VALE</t>
  </si>
  <si>
    <t>S006</t>
  </si>
  <si>
    <t>175 Industrial Rd</t>
  </si>
  <si>
    <t>ON</t>
  </si>
  <si>
    <t>Everspin Technologies</t>
  </si>
  <si>
    <t>82-737-9806</t>
  </si>
  <si>
    <t>5670 W Chandler Blvd. Suite 130, Chandler AZ. 85226</t>
  </si>
  <si>
    <t>480.347.1084</t>
  </si>
  <si>
    <t>Senior Member of the Technical Staff - Quality &amp; Reliability</t>
  </si>
  <si>
    <t>480-347-1084</t>
  </si>
  <si>
    <t>https://www.everspin.com/rba-gesi-and-other-documents-and-templates</t>
  </si>
  <si>
    <t>Yes,  we have implemented due diligence processes aligned with the RMI’s Initiative.</t>
  </si>
  <si>
    <t>Yes, we conduct survey through our supply chain in conformance with IPC1755 (EMRT)</t>
  </si>
  <si>
    <t xml:space="preserve">Yes, we review due diligence information received from our suppliers against our company's expectations.   </t>
  </si>
  <si>
    <t>Yes, it includes corrective action management.</t>
  </si>
  <si>
    <t xml:space="preserve">MR5A16AYS35 </t>
  </si>
  <si>
    <t>TSOP</t>
  </si>
  <si>
    <t>Includes Tray, Tube and Tape and Reel</t>
  </si>
  <si>
    <t xml:space="preserve">MR5A16AUYS45 </t>
  </si>
  <si>
    <t>MR5A16AUMA45</t>
  </si>
  <si>
    <t>BGA</t>
  </si>
  <si>
    <t xml:space="preserve">MR5A16AMA35 </t>
  </si>
  <si>
    <t xml:space="preserve">MR5A16ACYS35 </t>
  </si>
  <si>
    <t xml:space="preserve">MR5A16ACMA35 </t>
  </si>
  <si>
    <t xml:space="preserve">MR4A16BYS35 </t>
  </si>
  <si>
    <t>MR4A16BYS35</t>
  </si>
  <si>
    <t>MR4A16BUYS45 </t>
  </si>
  <si>
    <t>MR4A16BMA35</t>
  </si>
  <si>
    <t>MR4A16BCYS35</t>
  </si>
  <si>
    <t xml:space="preserve">MR4A16BCMA35 </t>
  </si>
  <si>
    <t>MR4A08BYS35</t>
  </si>
  <si>
    <t xml:space="preserve">MR4A08BUYS45 </t>
  </si>
  <si>
    <t>MR4A08BMA35</t>
  </si>
  <si>
    <t>MR4A08BCYS35</t>
  </si>
  <si>
    <t>MR4A08BCMA35</t>
  </si>
  <si>
    <t>MR3A16AYS35</t>
  </si>
  <si>
    <t>MR3A16AUYS45</t>
  </si>
  <si>
    <t>MR3A16AMA35</t>
  </si>
  <si>
    <t>MR3A16ACYS35</t>
  </si>
  <si>
    <t>MR3A16ACMA35</t>
  </si>
  <si>
    <t xml:space="preserve">MR2A16AYS35 </t>
  </si>
  <si>
    <t xml:space="preserve">MR2A16AVYS35 </t>
  </si>
  <si>
    <t xml:space="preserve">MR2A16AVMA35 </t>
  </si>
  <si>
    <t>MR2A16AVMA35</t>
  </si>
  <si>
    <t>MR2A16AMYS35</t>
  </si>
  <si>
    <t>MR2A16AMA35</t>
  </si>
  <si>
    <t xml:space="preserve">MR2A16ACYS35 </t>
  </si>
  <si>
    <t>MR2A16ACYS35</t>
  </si>
  <si>
    <t>MR2A16ACMA35</t>
  </si>
  <si>
    <t xml:space="preserve">MR2A08AYS35 </t>
  </si>
  <si>
    <t>MR2A08AYS35</t>
  </si>
  <si>
    <t>MR2A08AMYS35</t>
  </si>
  <si>
    <t>MR2A08AMA35</t>
  </si>
  <si>
    <t>MR2A08ACYS35</t>
  </si>
  <si>
    <t>MR2A08ACMA35</t>
  </si>
  <si>
    <t xml:space="preserve">MR25H40VDF </t>
  </si>
  <si>
    <t>DFN</t>
  </si>
  <si>
    <t>MR25H40MDF</t>
  </si>
  <si>
    <t>MR25H40MDC</t>
  </si>
  <si>
    <t>MR25H40CDF</t>
  </si>
  <si>
    <t>MR25H40CDC</t>
  </si>
  <si>
    <t>MR25H256MDF</t>
  </si>
  <si>
    <t>MR25H256MDC</t>
  </si>
  <si>
    <t xml:space="preserve">MR25H256CDF </t>
  </si>
  <si>
    <t xml:space="preserve">MR25H256CDC  </t>
  </si>
  <si>
    <t>MR25H256APDF</t>
  </si>
  <si>
    <t>MR25H256AMDF</t>
  </si>
  <si>
    <t>MR25H256ACDF</t>
  </si>
  <si>
    <t>MR25H128APDF</t>
  </si>
  <si>
    <t>MR25H128AMDF</t>
  </si>
  <si>
    <t>MR25H128ACDF</t>
  </si>
  <si>
    <t>MR25H10MDF</t>
  </si>
  <si>
    <t xml:space="preserve">MR25H10MDC </t>
  </si>
  <si>
    <t xml:space="preserve">MR25H10CDF </t>
  </si>
  <si>
    <t>MR25H10CDC</t>
  </si>
  <si>
    <t>MR256DL08BMA45</t>
  </si>
  <si>
    <t xml:space="preserve">MR256D08BMA45 </t>
  </si>
  <si>
    <t>MR256D08BMA45</t>
  </si>
  <si>
    <t xml:space="preserve">MR256A08BYS35 </t>
  </si>
  <si>
    <t>MR256A08BMA35</t>
  </si>
  <si>
    <t>MR256A08BCYS35</t>
  </si>
  <si>
    <t xml:space="preserve">MR256A08BCMA35 </t>
  </si>
  <si>
    <t>MR256A08BCMA35</t>
  </si>
  <si>
    <t>MR20H40CDF</t>
  </si>
  <si>
    <t>MR1A16AYS35</t>
  </si>
  <si>
    <t>MR1A16AVYS35</t>
  </si>
  <si>
    <t>MR1A16AVMA35</t>
  </si>
  <si>
    <t>MR1A16AMYS35</t>
  </si>
  <si>
    <t>MR1A16AMA35</t>
  </si>
  <si>
    <t>MR1A16ACYS35</t>
  </si>
  <si>
    <t>MR1A16ACMA35</t>
  </si>
  <si>
    <t>MR10Q010VSC</t>
  </si>
  <si>
    <t>SOIC</t>
  </si>
  <si>
    <t>MR10Q010VMB</t>
  </si>
  <si>
    <t xml:space="preserve">MR10Q010SC </t>
  </si>
  <si>
    <t>MR10Q010SC</t>
  </si>
  <si>
    <t>MR10Q010MB</t>
  </si>
  <si>
    <t>MR10Q010CSC</t>
  </si>
  <si>
    <t>MR10Q010CMB</t>
  </si>
  <si>
    <t>MR0DL08BMA45</t>
  </si>
  <si>
    <t>MR0D08BMA45</t>
  </si>
  <si>
    <t>MR0A16AYS35</t>
  </si>
  <si>
    <t xml:space="preserve">MR0A16AVYS35 </t>
  </si>
  <si>
    <t xml:space="preserve">MR0A16AVMA35 </t>
  </si>
  <si>
    <t>MR0A16AVMA35</t>
  </si>
  <si>
    <t>MR0A16AMYS35</t>
  </si>
  <si>
    <t xml:space="preserve">MR0A16AMA35 </t>
  </si>
  <si>
    <t>MR0A16AMA35</t>
  </si>
  <si>
    <t>MR0A16ACYS35</t>
  </si>
  <si>
    <t xml:space="preserve">MR0A16ACMA35 </t>
  </si>
  <si>
    <t xml:space="preserve">MR0A08BYS35 </t>
  </si>
  <si>
    <t>MR0A08BMA35</t>
  </si>
  <si>
    <t xml:space="preserve">MR0A08BCYS35 </t>
  </si>
  <si>
    <t xml:space="preserve">MR0A08BCMA35 </t>
  </si>
  <si>
    <t>EMD4E001G16G2-150CAS2</t>
  </si>
  <si>
    <t>FBGA</t>
  </si>
  <si>
    <t>EMD4E001G16G2-150CAS1</t>
  </si>
  <si>
    <t>EMD4E001G08G2-150CAS2</t>
  </si>
  <si>
    <t>EMD4E001G08G1-150CAS1</t>
  </si>
  <si>
    <t>EM004LXOBB320CS1</t>
  </si>
  <si>
    <t>24-BGA</t>
  </si>
  <si>
    <t xml:space="preserve">EM004LXOBB320CS2 </t>
  </si>
  <si>
    <t>EM004LXOBB320ES1</t>
  </si>
  <si>
    <t xml:space="preserve">EM004LXOBB320ES2 </t>
  </si>
  <si>
    <t>EM004LXOBB320IS1</t>
  </si>
  <si>
    <t xml:space="preserve">EM004LXOBB320IS2 </t>
  </si>
  <si>
    <t>8-DFN</t>
  </si>
  <si>
    <t>EM004LXQBB313CS1</t>
  </si>
  <si>
    <t xml:space="preserve">EM004LXQBB313CS2 </t>
  </si>
  <si>
    <t>EM004LXQBB313ES1</t>
  </si>
  <si>
    <t xml:space="preserve">EM004LXQBB313ES2 </t>
  </si>
  <si>
    <t>EM004LXQBB313IS1</t>
  </si>
  <si>
    <t xml:space="preserve">EM004LXQBB313IS2 </t>
  </si>
  <si>
    <t>EM004LXQBDH13CS1</t>
  </si>
  <si>
    <t xml:space="preserve">EM004LXQBDH13CS2 </t>
  </si>
  <si>
    <t>EM004LXQBDH13ES1</t>
  </si>
  <si>
    <t xml:space="preserve">EM004LXQBDH13ES2 </t>
  </si>
  <si>
    <t>EM004LXQBDH13IS1</t>
  </si>
  <si>
    <t xml:space="preserve">EM004LXQBDH13IS2 </t>
  </si>
  <si>
    <t xml:space="preserve">EM008LXOAB320CS1  </t>
  </si>
  <si>
    <t xml:space="preserve">EM008LXOAB320CS2  </t>
  </si>
  <si>
    <t xml:space="preserve">EM008LXOAB320IS1  </t>
  </si>
  <si>
    <t xml:space="preserve">EM008LXOAB320IS2  </t>
  </si>
  <si>
    <t>EM008LXOBB320CS1</t>
  </si>
  <si>
    <t xml:space="preserve">EM008LXOBB320CS2 </t>
  </si>
  <si>
    <t>EM008LXOBB320ES1</t>
  </si>
  <si>
    <t xml:space="preserve">EM008LXOBB320ES2 </t>
  </si>
  <si>
    <t>EM008LXOBB320IS1</t>
  </si>
  <si>
    <t xml:space="preserve">EM008LXOBB320IS2 </t>
  </si>
  <si>
    <t xml:space="preserve">EM008LXQAB313CS1  </t>
  </si>
  <si>
    <t xml:space="preserve">EM008LXQAB313CS2  </t>
  </si>
  <si>
    <t xml:space="preserve">EM008LXQAB313IS1  </t>
  </si>
  <si>
    <t xml:space="preserve">EM008LXQAB313IS2  </t>
  </si>
  <si>
    <t xml:space="preserve">EM008LXQADG13CS1  </t>
  </si>
  <si>
    <t xml:space="preserve">EM008LXQADG13CS2  </t>
  </si>
  <si>
    <t xml:space="preserve">EM008LXQADG13IS1  </t>
  </si>
  <si>
    <t xml:space="preserve">EM008LXQADG13IS2  </t>
  </si>
  <si>
    <t>EM008LXQBB313CS1</t>
  </si>
  <si>
    <t xml:space="preserve">EM008LXQBB313CS2 </t>
  </si>
  <si>
    <t>EM008LXQBB313ES1</t>
  </si>
  <si>
    <t xml:space="preserve">EM008LXQBB313ES2 </t>
  </si>
  <si>
    <t>EM008LXQBB313IS1</t>
  </si>
  <si>
    <t xml:space="preserve">EM008LXQBB313IS2 </t>
  </si>
  <si>
    <t>EM008LXQBDH13CS1</t>
  </si>
  <si>
    <t xml:space="preserve">EM008LXQBDH13CS2 </t>
  </si>
  <si>
    <t>EM008LXQBDH13ES1</t>
  </si>
  <si>
    <t xml:space="preserve">EM008LXQBDH13ES2 </t>
  </si>
  <si>
    <t>EM008LXQBDH13IS1</t>
  </si>
  <si>
    <t xml:space="preserve">EM008LXQBDH13IS2 </t>
  </si>
  <si>
    <t xml:space="preserve">EM016LXOAB320CS1  </t>
  </si>
  <si>
    <t xml:space="preserve">EM016LXOAB320CS2  </t>
  </si>
  <si>
    <t xml:space="preserve">EM016LXOAB320IS1  </t>
  </si>
  <si>
    <t xml:space="preserve">EM016LXOAB320IS2  </t>
  </si>
  <si>
    <t xml:space="preserve">EM016LXOBB320CS1 </t>
  </si>
  <si>
    <t xml:space="preserve">EM016LXOBB320CS2 </t>
  </si>
  <si>
    <t xml:space="preserve">EM016LXOBB320ES1 </t>
  </si>
  <si>
    <t xml:space="preserve">EM016LXOBB320ES2 </t>
  </si>
  <si>
    <t xml:space="preserve">EM016LXOBB320IS1 </t>
  </si>
  <si>
    <t xml:space="preserve">EM016LXOBB320IS2 </t>
  </si>
  <si>
    <t xml:space="preserve">EM016LXQAB313CS1  </t>
  </si>
  <si>
    <t xml:space="preserve">EM016LXQAB313CS2  </t>
  </si>
  <si>
    <t xml:space="preserve">EM016LXQAB313IS1  </t>
  </si>
  <si>
    <t xml:space="preserve">EM016LXQAB313IS2  </t>
  </si>
  <si>
    <t xml:space="preserve">EM016LXQADG13CS1  </t>
  </si>
  <si>
    <t xml:space="preserve">EM016LXQADG13CS2  </t>
  </si>
  <si>
    <t xml:space="preserve">EM016LXQADG13IS1  </t>
  </si>
  <si>
    <t xml:space="preserve">EM016LXQADG13IS2  </t>
  </si>
  <si>
    <t>EM016LXQBB313CS1</t>
  </si>
  <si>
    <t xml:space="preserve">EM016LXQBB313CS2 </t>
  </si>
  <si>
    <t>EM016LXQBB313ES1</t>
  </si>
  <si>
    <t xml:space="preserve">EM016LXQBB313ES2 </t>
  </si>
  <si>
    <t>EM016LXQBB313IS1</t>
  </si>
  <si>
    <t xml:space="preserve">EM016LXQBB313IS2 </t>
  </si>
  <si>
    <t>EM016LXQBDH13CS1</t>
  </si>
  <si>
    <t xml:space="preserve">EM016LXQBDH13CS2 </t>
  </si>
  <si>
    <t>EM016LXQBDH13ES1</t>
  </si>
  <si>
    <t xml:space="preserve">EM016LXQBDH13ES2 </t>
  </si>
  <si>
    <t>EM016LXQBDH13IS1</t>
  </si>
  <si>
    <t xml:space="preserve">EM016LXQBDH13IS2 </t>
  </si>
  <si>
    <t xml:space="preserve">EM032LXOAB320CS1  </t>
  </si>
  <si>
    <t xml:space="preserve">EM032LXOAB320CS2  </t>
  </si>
  <si>
    <t xml:space="preserve">EM032LXOAB320ES1  </t>
  </si>
  <si>
    <t xml:space="preserve">EM032LXOAB320ES2  </t>
  </si>
  <si>
    <t xml:space="preserve">EM032LXOAB320IS1  </t>
  </si>
  <si>
    <t xml:space="preserve">EM032LXOAB320IS2  </t>
  </si>
  <si>
    <t xml:space="preserve">EM032LXQAB313CS1  </t>
  </si>
  <si>
    <t xml:space="preserve">EM032LXQAB313CS2  </t>
  </si>
  <si>
    <t xml:space="preserve">EM032LXQAB313ES1  </t>
  </si>
  <si>
    <t xml:space="preserve">EM032LXQAB313ES2  </t>
  </si>
  <si>
    <t xml:space="preserve">EM032LXQAB313IS1  </t>
  </si>
  <si>
    <t xml:space="preserve">EM032LXQAB313IS2  </t>
  </si>
  <si>
    <t xml:space="preserve">EM032LXQADG13CS1  </t>
  </si>
  <si>
    <t xml:space="preserve">EM032LXQADG13CS2  </t>
  </si>
  <si>
    <t xml:space="preserve">EM032LXQADG13ES1  </t>
  </si>
  <si>
    <t xml:space="preserve">EM032LXQADG13ES2  </t>
  </si>
  <si>
    <t xml:space="preserve">EM032LXQADG13IS1  </t>
  </si>
  <si>
    <t xml:space="preserve">EM032LXQADG13IS2  </t>
  </si>
  <si>
    <t xml:space="preserve">EM064LXOAB320CS1  </t>
  </si>
  <si>
    <t xml:space="preserve">EM064LXOAB320CS2  </t>
  </si>
  <si>
    <t xml:space="preserve">EM064LXOAB320ES1  </t>
  </si>
  <si>
    <t xml:space="preserve">EM064LXOAB320ES2  </t>
  </si>
  <si>
    <t xml:space="preserve">EM064LXOAB320IS1  </t>
  </si>
  <si>
    <t xml:space="preserve">EM064LXOAB320IS2  </t>
  </si>
  <si>
    <t xml:space="preserve">EM064LXQAB313CS1  </t>
  </si>
  <si>
    <t xml:space="preserve">EM064LXQAB313CS2  </t>
  </si>
  <si>
    <t xml:space="preserve">EM064LXQAB313ES1  </t>
  </si>
  <si>
    <t xml:space="preserve">EM064LXQAB313ES2  </t>
  </si>
  <si>
    <t xml:space="preserve">EM064LXQAB313IS1  </t>
  </si>
  <si>
    <t xml:space="preserve">EM064LXQAB313IS2  </t>
  </si>
  <si>
    <t xml:space="preserve">EM064LXQADG13CS1  </t>
  </si>
  <si>
    <t xml:space="preserve">EM064LXQADG13CS2  </t>
  </si>
  <si>
    <t xml:space="preserve">EM064LXQADG13ES1  </t>
  </si>
  <si>
    <t xml:space="preserve">EM064LXQADG13ES2  </t>
  </si>
  <si>
    <t xml:space="preserve">EM064LXQADG13IS1  </t>
  </si>
  <si>
    <t xml:space="preserve">EM064LXQADG13IS2  </t>
  </si>
  <si>
    <t xml:space="preserve">EM128LXOAB320CS1  </t>
  </si>
  <si>
    <t xml:space="preserve">EM128LXOAB320CS2  </t>
  </si>
  <si>
    <t xml:space="preserve">EM128LXOAB320IS1  </t>
  </si>
  <si>
    <t xml:space="preserve">EM128LXOAB320IS2  </t>
  </si>
  <si>
    <t xml:space="preserve">EM128LXQAB313CS1  </t>
  </si>
  <si>
    <t xml:space="preserve">EM128LXQAB313CS2  </t>
  </si>
  <si>
    <t xml:space="preserve">EM128LXQAB313IS1  </t>
  </si>
  <si>
    <t xml:space="preserve">EM128LXQAB313IS2  </t>
  </si>
  <si>
    <t xml:space="preserve">EM128LXQADG13CS1  </t>
  </si>
  <si>
    <t xml:space="preserve">EM128LXQADG13CS2  </t>
  </si>
  <si>
    <t>EM128LXQADG13ES2</t>
  </si>
  <si>
    <t xml:space="preserve">EM128LXQADG13IS1  </t>
  </si>
  <si>
    <t xml:space="preserve">EM128LXQADG13IS2  </t>
  </si>
  <si>
    <t>Wafer 200mm</t>
  </si>
  <si>
    <t>Sensor</t>
  </si>
  <si>
    <t>Cassette</t>
  </si>
  <si>
    <t>Bonnie S. Paro</t>
  </si>
  <si>
    <t>bonnie.paro@everspin.com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</si>
</sst>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1">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
      <sz val="10"/>
      <color rgb="FF000000"/>
      <name val="Arial"/>
      <family val="2"/>
    </font>
  </fonts>
  <fills count="85">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indexed="65"/>
        <bgColor rgb="FF000000"/>
      </patternFill>
    </fill>
  </fills>
  <borders count="8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style="thin">
        <color indexed="64"/>
      </left>
      <right style="thin">
        <color indexed="64"/>
      </right>
      <top style="thin">
        <color indexed="64"/>
      </top>
      <bottom/>
      <diagonal/>
    </border>
    <border>
      <left/>
      <right style="thin">
        <color rgb="FF003366"/>
      </right>
      <top style="thin">
        <color rgb="FF003366"/>
      </top>
      <bottom/>
      <diagonal/>
    </border>
    <border>
      <left style="thin">
        <color rgb="FF003366"/>
      </left>
      <right style="thin">
        <color rgb="FF003366"/>
      </right>
      <top style="thin">
        <color rgb="FF003366"/>
      </top>
      <bottom/>
      <diagonal/>
    </border>
    <border>
      <left style="thin">
        <color indexed="64"/>
      </left>
      <right style="thick">
        <color indexed="64"/>
      </right>
      <top style="thin">
        <color indexed="64"/>
      </top>
      <bottom style="thin">
        <color indexed="64"/>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93">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49" fontId="0" fillId="0" borderId="74" xfId="0" applyNumberFormat="1" applyBorder="1" applyAlignment="1" applyProtection="1">
      <alignment vertical="center"/>
      <protection locked="0"/>
    </xf>
    <xf numFmtId="0" fontId="130" fillId="0" borderId="84" xfId="521" applyFont="1" applyBorder="1" applyAlignment="1" applyProtection="1">
      <alignment horizontal="left" vertical="center" wrapText="1"/>
      <protection locked="0" hidden="1"/>
    </xf>
    <xf numFmtId="0" fontId="0" fillId="0" borderId="74" xfId="0" applyBorder="1" applyAlignment="1" applyProtection="1">
      <alignment vertical="center" wrapText="1"/>
      <protection locked="0" hidden="1"/>
    </xf>
    <xf numFmtId="0" fontId="0" fillId="0" borderId="84" xfId="0" applyBorder="1" applyAlignment="1" applyProtection="1">
      <alignment horizontal="left" vertical="center" wrapText="1"/>
      <protection locked="0" hidden="1"/>
    </xf>
    <xf numFmtId="0" fontId="0" fillId="84" borderId="85" xfId="0" applyFill="1" applyBorder="1" applyAlignment="1" applyProtection="1">
      <alignment horizontal="left" vertical="center" wrapText="1"/>
      <protection locked="0" hidden="1"/>
    </xf>
    <xf numFmtId="0" fontId="0" fillId="84" borderId="86" xfId="0" applyFill="1" applyBorder="1" applyAlignment="1" applyProtection="1">
      <alignment horizontal="left" vertical="center" wrapText="1"/>
      <protection locked="0" hidden="1"/>
    </xf>
    <xf numFmtId="0" fontId="0" fillId="0" borderId="74" xfId="0" applyBorder="1" applyAlignment="1" applyProtection="1">
      <alignment wrapText="1"/>
      <protection locked="0"/>
    </xf>
    <xf numFmtId="0" fontId="0" fillId="84" borderId="86" xfId="0" applyFill="1" applyBorder="1" applyAlignment="1" applyProtection="1">
      <alignment horizontal="left" vertical="center" wrapText="1"/>
      <protection locked="0"/>
    </xf>
    <xf numFmtId="0" fontId="0" fillId="0" borderId="87" xfId="0" applyBorder="1" applyAlignment="1" applyProtection="1">
      <alignment wrapText="1"/>
      <protection locked="0"/>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167" fontId="17" fillId="45" borderId="31" xfId="0" applyNumberFormat="1" applyFont="1" applyFill="1" applyBorder="1" applyAlignment="1" applyProtection="1">
      <alignment horizontal="left" wrapText="1"/>
      <protection locked="0"/>
    </xf>
    <xf numFmtId="167"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bonnie.paro@everspin.com" TargetMode="External"/><Relationship Id="rId2" Type="http://schemas.openxmlformats.org/officeDocument/2006/relationships/hyperlink" Target="mailto:bonnie.paro@everspin.com" TargetMode="External"/><Relationship Id="rId1" Type="http://schemas.openxmlformats.org/officeDocument/2006/relationships/hyperlink" Target="https://www.everspin.com/rba-gesi-and-other-documents-and-template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96"/>
      <c r="B2" s="1" t="s">
        <v>1</v>
      </c>
      <c r="C2" s="2"/>
      <c r="D2" s="146"/>
      <c r="E2" s="2"/>
      <c r="F2" s="2"/>
      <c r="G2" s="24"/>
    </row>
    <row r="3" spans="1:7">
      <c r="A3" s="396"/>
      <c r="B3" s="2" t="s">
        <v>2</v>
      </c>
      <c r="C3" s="1"/>
      <c r="D3" s="147"/>
      <c r="E3" s="2"/>
      <c r="F3" s="1"/>
      <c r="G3" s="24"/>
    </row>
    <row r="4" spans="1:7" ht="15">
      <c r="A4" s="396"/>
      <c r="B4" s="183" t="s">
        <v>3</v>
      </c>
      <c r="C4" s="184"/>
      <c r="D4" s="185"/>
      <c r="E4" s="2"/>
      <c r="F4" s="184"/>
      <c r="G4" s="24"/>
    </row>
    <row r="5" spans="1:7">
      <c r="A5" s="396"/>
      <c r="B5" s="189" t="s">
        <v>4</v>
      </c>
      <c r="C5" s="186"/>
      <c r="D5" s="187"/>
      <c r="E5" s="2"/>
      <c r="F5" s="186"/>
      <c r="G5" s="24"/>
    </row>
    <row r="6" spans="1:7">
      <c r="A6" s="396"/>
      <c r="B6" s="2"/>
      <c r="C6" s="2"/>
      <c r="D6" s="146"/>
      <c r="E6" s="2"/>
      <c r="F6" s="2"/>
      <c r="G6" s="24"/>
    </row>
    <row r="7" spans="1:7">
      <c r="A7" s="396"/>
      <c r="B7" s="2"/>
      <c r="C7" s="2"/>
      <c r="D7" s="146"/>
      <c r="E7" s="2"/>
      <c r="F7" s="2"/>
      <c r="G7" s="24"/>
    </row>
    <row r="8" spans="1:7">
      <c r="A8" s="396"/>
      <c r="B8" s="2"/>
      <c r="C8" s="2"/>
      <c r="D8" s="146"/>
      <c r="E8" s="2"/>
      <c r="F8" s="2"/>
      <c r="G8" s="24"/>
    </row>
    <row r="9" spans="1:7" ht="20.25" customHeight="1">
      <c r="A9" s="396"/>
      <c r="B9" s="398" t="s">
        <v>5</v>
      </c>
      <c r="C9" s="398"/>
      <c r="D9" s="398"/>
      <c r="E9" s="398"/>
      <c r="F9" s="398"/>
      <c r="G9" s="24"/>
    </row>
    <row r="10" spans="1:7" ht="27" customHeight="1">
      <c r="A10" s="396"/>
      <c r="B10" s="399" t="s">
        <v>6</v>
      </c>
      <c r="C10" s="399"/>
      <c r="D10" s="399"/>
      <c r="E10" s="399"/>
      <c r="F10" s="399"/>
      <c r="G10" s="24"/>
    </row>
    <row r="11" spans="1:7" ht="82.5" customHeight="1">
      <c r="A11" s="396"/>
      <c r="B11" s="400"/>
      <c r="C11" s="400"/>
      <c r="D11" s="400"/>
      <c r="E11" s="400"/>
      <c r="F11" s="400"/>
      <c r="G11" s="24"/>
    </row>
    <row r="12" spans="1:7" ht="22.5">
      <c r="A12" s="396"/>
      <c r="B12" s="173" t="s">
        <v>7</v>
      </c>
      <c r="C12" s="174" t="s">
        <v>8</v>
      </c>
      <c r="D12" s="175" t="s">
        <v>9</v>
      </c>
      <c r="E12" s="174" t="s">
        <v>10</v>
      </c>
      <c r="F12" s="174" t="s">
        <v>11</v>
      </c>
      <c r="G12" s="24"/>
    </row>
    <row r="13" spans="1:7" ht="67.5">
      <c r="A13" s="396"/>
      <c r="B13" s="287">
        <v>1</v>
      </c>
      <c r="C13" s="225" t="s">
        <v>12</v>
      </c>
      <c r="D13" s="226">
        <v>44489</v>
      </c>
      <c r="E13" s="225" t="s">
        <v>12182</v>
      </c>
      <c r="F13" s="227" t="s">
        <v>12191</v>
      </c>
      <c r="G13" s="24"/>
    </row>
    <row r="14" spans="1:7" ht="67.5">
      <c r="A14" s="396"/>
      <c r="B14" s="224">
        <v>1.01</v>
      </c>
      <c r="C14" s="225" t="s">
        <v>12</v>
      </c>
      <c r="D14" s="226">
        <v>44523</v>
      </c>
      <c r="E14" s="225" t="s">
        <v>12183</v>
      </c>
      <c r="F14" s="227" t="s">
        <v>12191</v>
      </c>
      <c r="G14" s="24"/>
    </row>
    <row r="15" spans="1:7" ht="67.5">
      <c r="A15" s="396"/>
      <c r="B15" s="224">
        <v>1.02</v>
      </c>
      <c r="C15" s="225" t="s">
        <v>12</v>
      </c>
      <c r="D15" s="226">
        <v>44553</v>
      </c>
      <c r="E15" s="225" t="s">
        <v>12184</v>
      </c>
      <c r="F15" s="227" t="s">
        <v>12191</v>
      </c>
      <c r="G15" s="24"/>
    </row>
    <row r="16" spans="1:7" ht="90">
      <c r="A16" s="396"/>
      <c r="B16" s="224">
        <v>1.1000000000000001</v>
      </c>
      <c r="C16" s="225" t="s">
        <v>12</v>
      </c>
      <c r="D16" s="226">
        <v>44848</v>
      </c>
      <c r="E16" s="225" t="s">
        <v>12185</v>
      </c>
      <c r="F16" s="227" t="s">
        <v>12192</v>
      </c>
      <c r="G16" s="24"/>
    </row>
    <row r="17" spans="1:7" ht="56.25">
      <c r="A17" s="396"/>
      <c r="B17" s="224">
        <v>1.1100000000000001</v>
      </c>
      <c r="C17" s="225" t="s">
        <v>12</v>
      </c>
      <c r="D17" s="226">
        <v>44869</v>
      </c>
      <c r="E17" s="225" t="s">
        <v>12186</v>
      </c>
      <c r="F17" s="227" t="s">
        <v>12192</v>
      </c>
      <c r="G17" s="24"/>
    </row>
    <row r="18" spans="1:7" ht="56.25">
      <c r="A18" s="396"/>
      <c r="B18" s="224">
        <v>1.2</v>
      </c>
      <c r="C18" s="225" t="s">
        <v>12</v>
      </c>
      <c r="D18" s="226">
        <v>45058</v>
      </c>
      <c r="E18" s="225" t="s">
        <v>12235</v>
      </c>
      <c r="F18" s="227" t="s">
        <v>12193</v>
      </c>
      <c r="G18" s="24"/>
    </row>
    <row r="19" spans="1:7" ht="56.25">
      <c r="A19" s="396"/>
      <c r="B19" s="224">
        <v>1.3</v>
      </c>
      <c r="C19" s="225" t="s">
        <v>12</v>
      </c>
      <c r="D19" s="226">
        <v>45408</v>
      </c>
      <c r="E19" s="288" t="s">
        <v>18595</v>
      </c>
      <c r="F19" s="227" t="s">
        <v>12236</v>
      </c>
      <c r="G19" s="24"/>
    </row>
    <row r="20" spans="1:7" ht="56.25">
      <c r="A20" s="396"/>
      <c r="B20" s="293" t="s">
        <v>18598</v>
      </c>
      <c r="C20" s="225" t="s">
        <v>12</v>
      </c>
      <c r="D20" s="226">
        <v>45772</v>
      </c>
      <c r="E20" s="288" t="s">
        <v>19154</v>
      </c>
      <c r="F20" s="227" t="s">
        <v>19278</v>
      </c>
      <c r="G20" s="24"/>
    </row>
    <row r="21" spans="1:7" ht="13.5" thickBot="1">
      <c r="A21" s="397"/>
      <c r="B21" s="401" t="str">
        <f ca="1">OFFSET(L!$C$1,MATCH("General"&amp;"Cpy",L!$A:$A,0)-1,SL,,)</f>
        <v>© 2025 Responsible Minerals Initiative. All rights reserved.</v>
      </c>
      <c r="C21" s="401"/>
      <c r="D21" s="401"/>
      <c r="E21" s="401"/>
      <c r="F21" s="401"/>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402"/>
      <c r="B1" s="403"/>
      <c r="C1" s="403"/>
      <c r="D1" s="404"/>
    </row>
    <row r="2" spans="1:8" ht="15">
      <c r="A2" s="176"/>
      <c r="B2" s="177" t="str">
        <f ca="1">OFFSET(L!$C$1,MATCH("Definitions"&amp;ADDRESS(ROW(),COLUMN(),4),L!$A:$A,0)-1,SL,,)</f>
        <v>ITEM</v>
      </c>
      <c r="C2" s="177" t="str">
        <f ca="1">OFFSET(L!$C$1,MATCH("Definitions"&amp;ADDRESS(ROW(),COLUMN(),4),L!$A:$A,0)-1,SL,,)</f>
        <v>DEFINITION</v>
      </c>
      <c r="D2" s="406"/>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406"/>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406"/>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406"/>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406"/>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406"/>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406"/>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406"/>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406"/>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406"/>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406"/>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406"/>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406"/>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406"/>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406"/>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406"/>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406"/>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406"/>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406"/>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406"/>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406"/>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06"/>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406"/>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406"/>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406"/>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406"/>
      <c r="E27" s="179"/>
    </row>
    <row r="28" spans="1:5" ht="15">
      <c r="A28" s="176"/>
      <c r="B28" s="408" t="str">
        <f ca="1">OFFSET(L!$C$1,MATCH("Definitions"&amp;ADDRESS(ROW(),COLUMN(),4),L!$A:$A,0)-1,SL,,)</f>
        <v>* Please consult the EMRT Completion Guide for additional details on primary and secondary sources for this mineral.</v>
      </c>
      <c r="C28" s="408"/>
      <c r="D28" s="406"/>
      <c r="E28" s="179"/>
    </row>
    <row r="29" spans="1:5" ht="15">
      <c r="A29" s="176"/>
      <c r="B29" s="405" t="str">
        <f ca="1">OFFSET(L!$C$1,MATCH("General"&amp;"Cpy",L!$A:$A,0)-1,SL,,)</f>
        <v>© 2025 Responsible Minerals Initiative. All rights reserved.</v>
      </c>
      <c r="C29" s="405"/>
      <c r="D29" s="406"/>
      <c r="E29" s="179"/>
    </row>
    <row r="30" spans="1:5" ht="13.5" thickBot="1">
      <c r="A30" s="180"/>
      <c r="B30" s="181"/>
      <c r="C30" s="181"/>
      <c r="D30" s="407"/>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topLeftCell="A3" zoomScale="90" zoomScaleNormal="90" workbookViewId="0">
      <selection activeCell="I26" sqref="I26"/>
    </sheetView>
  </sheetViews>
  <sheetFormatPr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46"/>
      <c r="B1" s="447"/>
      <c r="C1" s="447"/>
      <c r="D1" s="447"/>
      <c r="E1" s="447"/>
      <c r="F1" s="447"/>
      <c r="G1" s="447"/>
      <c r="H1" s="447"/>
      <c r="I1" s="447"/>
      <c r="J1" s="447"/>
      <c r="K1" s="448"/>
      <c r="L1" s="102"/>
      <c r="P1" s="2"/>
      <c r="Q1" s="2"/>
      <c r="R1" s="2"/>
      <c r="S1" s="2"/>
      <c r="T1" s="2"/>
      <c r="U1" s="2"/>
      <c r="V1" s="2"/>
      <c r="W1" s="2"/>
      <c r="X1" s="2"/>
      <c r="Y1" s="2"/>
      <c r="Z1" s="2"/>
      <c r="AA1" s="2"/>
      <c r="AB1" s="2"/>
      <c r="AC1" s="2"/>
      <c r="AD1" s="2"/>
      <c r="AE1" s="2"/>
      <c r="AF1" s="2"/>
      <c r="AG1" s="2"/>
      <c r="AH1" s="2"/>
    </row>
    <row r="2" spans="1:34" ht="81.75" customHeight="1">
      <c r="A2" s="27"/>
      <c r="B2" s="283"/>
      <c r="C2" s="28"/>
      <c r="D2" s="449" t="str">
        <f ca="1">OFFSET(L!$C$1,MATCH("Declaration"&amp;ADDRESS(ROW(),COLUMN(),4),L!$A:$A,0)-1,SL,,)</f>
        <v>Extended Mineral Reporting Template (EMRT)</v>
      </c>
      <c r="E2" s="450"/>
      <c r="F2" s="450"/>
      <c r="G2" s="450"/>
      <c r="H2" s="450"/>
      <c r="I2" s="450"/>
      <c r="J2" s="451"/>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30"/>
      <c r="F3" s="431"/>
      <c r="G3" s="431"/>
      <c r="H3" s="431"/>
      <c r="I3" s="431"/>
      <c r="J3" s="190" t="s">
        <v>19342</v>
      </c>
      <c r="K3" s="29"/>
      <c r="L3" s="102"/>
      <c r="P3" s="38">
        <f>MATCH($D$3,LN,0)</f>
        <v>1</v>
      </c>
    </row>
    <row r="4" spans="1:34" ht="15.75">
      <c r="A4" s="27"/>
      <c r="B4" s="455" t="str">
        <f ca="1">OFFSET(L!$C$1,MATCH("Declaration"&amp;ADDRESS(ROW(),COLUMN(),4),L!$A:$A,0)-1,SL,,)</f>
        <v>The purpose of this document is to collect sourcing information on below minerals.</v>
      </c>
      <c r="C4" s="455"/>
      <c r="D4" s="455"/>
      <c r="E4" s="455"/>
      <c r="F4" s="455"/>
      <c r="G4" s="455"/>
      <c r="H4" s="455"/>
      <c r="I4" s="459" t="str">
        <f ca="1">OFFSET(L!$C$1,MATCH("Declaration"&amp;ADDRESS(ROW(),COLUMN(),4),L!$A:$A,0)-1,SL,,)</f>
        <v>Link to Terms &amp; Conditions</v>
      </c>
      <c r="J4" s="459"/>
      <c r="K4" s="29"/>
      <c r="L4" s="104"/>
      <c r="P4" s="2"/>
      <c r="Q4" s="2"/>
      <c r="R4" s="2"/>
      <c r="S4" s="2"/>
      <c r="T4" s="2"/>
      <c r="U4" s="2"/>
      <c r="V4" s="2"/>
      <c r="W4" s="2"/>
      <c r="X4" s="2"/>
      <c r="Y4" s="2"/>
      <c r="Z4" s="2"/>
      <c r="AA4" s="2"/>
      <c r="AB4" s="2"/>
      <c r="AC4" s="2"/>
      <c r="AD4" s="2"/>
      <c r="AE4" s="2"/>
      <c r="AF4" s="2"/>
      <c r="AG4" s="2"/>
      <c r="AH4" s="2"/>
    </row>
    <row r="5" spans="1:34" ht="15">
      <c r="A5" s="125" t="str">
        <f>LEFT(D9,1)</f>
        <v>B</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55" t="str">
        <f ca="1">OFFSET(L!$C$1,MATCH("Declaration"&amp;ADDRESS(ROW(),COLUMN(),4),L!$A:$A,0)-1,SL,,)</f>
        <v>Mandatory fields are noted with an asterisk (*).  Consult the instructions tab for guidance on how to answer each question.</v>
      </c>
      <c r="C6" s="455"/>
      <c r="D6" s="455"/>
      <c r="E6" s="455"/>
      <c r="F6" s="455"/>
      <c r="G6" s="455"/>
      <c r="H6" s="455"/>
      <c r="I6" s="455"/>
      <c r="J6" s="455"/>
      <c r="K6" s="29"/>
      <c r="L6" s="104" t="s">
        <v>18</v>
      </c>
      <c r="P6" s="2"/>
      <c r="Q6" s="2"/>
      <c r="R6" s="2"/>
      <c r="S6" s="2"/>
      <c r="T6" s="2"/>
      <c r="U6" s="2"/>
      <c r="V6" s="2"/>
      <c r="W6" s="2"/>
      <c r="X6" s="2"/>
      <c r="Y6" s="2"/>
      <c r="Z6" s="2"/>
      <c r="AA6" s="2"/>
      <c r="AB6" s="2"/>
      <c r="AC6" s="2"/>
      <c r="AD6" s="2"/>
      <c r="AE6" s="2"/>
      <c r="AF6" s="2"/>
      <c r="AG6" s="2"/>
      <c r="AH6" s="2"/>
    </row>
    <row r="7" spans="1:34" ht="15.75">
      <c r="A7" s="27"/>
      <c r="B7" s="460" t="str">
        <f ca="1">OFFSET(L!$C$1,MATCH("Declaration"&amp;ADDRESS(ROW(),COLUMN(),4),L!$A:$A,0)-1,SL,,)</f>
        <v>Company Information</v>
      </c>
      <c r="C7" s="460"/>
      <c r="D7" s="460"/>
      <c r="E7" s="460"/>
      <c r="F7" s="460"/>
      <c r="G7" s="460"/>
      <c r="H7" s="460"/>
      <c r="I7" s="460"/>
      <c r="J7" s="460"/>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52" t="s">
        <v>20081</v>
      </c>
      <c r="E8" s="453"/>
      <c r="F8" s="453"/>
      <c r="G8" s="453"/>
      <c r="H8" s="453"/>
      <c r="I8" s="453"/>
      <c r="J8" s="454"/>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36" t="s">
        <v>20</v>
      </c>
      <c r="E9" s="437"/>
      <c r="F9" s="437"/>
      <c r="G9" s="438"/>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61" t="str">
        <f ca="1">OFFSET(L!$C$1,MATCH("Declaration"&amp;ADDRESS(ROW(),COLUMN(),4)&amp;LEFT($D$9,1),L!$A:$A,0)-1,SL,,)</f>
        <v>Go to Product List tab to enter products this declaration applies to</v>
      </c>
      <c r="C10" s="112"/>
      <c r="D10" s="456"/>
      <c r="E10" s="457"/>
      <c r="F10" s="457"/>
      <c r="G10" s="457"/>
      <c r="H10" s="457"/>
      <c r="I10" s="457"/>
      <c r="J10" s="458"/>
      <c r="K10" s="29"/>
      <c r="L10" s="104"/>
      <c r="Q10" s="2"/>
      <c r="R10" s="2"/>
      <c r="S10" s="2"/>
      <c r="T10" s="2"/>
      <c r="U10" s="2"/>
      <c r="V10" s="2"/>
      <c r="W10" s="2"/>
      <c r="X10" s="2"/>
      <c r="Y10" s="2"/>
      <c r="Z10" s="2"/>
      <c r="AA10" s="2"/>
      <c r="AB10" s="2"/>
      <c r="AC10" s="2"/>
      <c r="AD10" s="2"/>
      <c r="AE10" s="2"/>
      <c r="AF10" s="2"/>
      <c r="AG10" s="2"/>
      <c r="AH10" s="2"/>
    </row>
    <row r="11" spans="1:34" ht="15.75">
      <c r="A11" s="31"/>
      <c r="B11" s="462"/>
      <c r="C11" s="112"/>
      <c r="D11" s="463" t="str">
        <f ca="1">IF(D9=Q9,OFFSET(L!$C$1,MATCH("Declaration"&amp;ADDRESS(ROW(),COLUMN(),4),L!$A:$A,0)-1,SL,,),"")</f>
        <v>Click here to enter the products this declaration applies to</v>
      </c>
      <c r="E11" s="464"/>
      <c r="F11" s="464"/>
      <c r="G11" s="464"/>
      <c r="H11" s="464"/>
      <c r="I11" s="464"/>
      <c r="J11" s="465"/>
      <c r="K11" s="29"/>
      <c r="L11" s="104"/>
      <c r="Q11" s="2"/>
      <c r="R11" s="2"/>
      <c r="S11" s="2"/>
      <c r="T11" s="2"/>
      <c r="U11" s="2"/>
      <c r="V11" s="2"/>
      <c r="W11" s="2"/>
      <c r="X11" s="2"/>
      <c r="Y11" s="2"/>
      <c r="Z11" s="2"/>
      <c r="AA11" s="368" t="s">
        <v>19145</v>
      </c>
      <c r="AB11" s="2"/>
      <c r="AC11" s="2"/>
      <c r="AD11" s="2"/>
      <c r="AE11" s="2"/>
      <c r="AF11" s="2"/>
      <c r="AG11" s="2"/>
      <c r="AH11" s="2"/>
    </row>
    <row r="12" spans="1:34" ht="15.75">
      <c r="A12" s="31"/>
      <c r="B12" s="466" t="str">
        <f ca="1">OFFSET(L!$C$1,MATCH("Declaration"&amp;ADDRESS(ROW(),COLUMN(),4),L!$A:$A,0)-1,SL,,)</f>
        <v>Select Minerals/Metals in Scope (*):</v>
      </c>
      <c r="C12" s="112"/>
      <c r="D12" s="372" t="s">
        <v>40</v>
      </c>
      <c r="E12" s="468" t="s">
        <v>18641</v>
      </c>
      <c r="F12" s="469"/>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67" t="e">
        <f ca="1">OFFSET(L!$C$1,MATCH("Declaration"&amp;ADDRESS(ROW(),COLUMN(),4),L!$A:$A,0)-1,SL,,)</f>
        <v>#N/A</v>
      </c>
      <c r="C13" s="112"/>
      <c r="D13" s="372" t="s">
        <v>18644</v>
      </c>
      <c r="E13" s="468" t="s">
        <v>41</v>
      </c>
      <c r="F13" s="469"/>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70"/>
      <c r="C14" s="112"/>
      <c r="D14" s="298"/>
      <c r="E14" s="472"/>
      <c r="F14" s="473"/>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71"/>
      <c r="C15" s="112"/>
      <c r="D15" s="298"/>
      <c r="E15" s="472"/>
      <c r="F15" s="473"/>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33" t="s">
        <v>20082</v>
      </c>
      <c r="E16" s="434"/>
      <c r="F16" s="434"/>
      <c r="G16" s="434"/>
      <c r="H16" s="434"/>
      <c r="I16" s="434"/>
      <c r="J16" s="435"/>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33"/>
      <c r="E17" s="434"/>
      <c r="F17" s="434"/>
      <c r="G17" s="434"/>
      <c r="H17" s="434"/>
      <c r="I17" s="434"/>
      <c r="J17" s="435"/>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33" t="s">
        <v>20083</v>
      </c>
      <c r="E18" s="434"/>
      <c r="F18" s="434"/>
      <c r="G18" s="434"/>
      <c r="H18" s="434"/>
      <c r="I18" s="434"/>
      <c r="J18" s="435"/>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33" t="s">
        <v>20328</v>
      </c>
      <c r="E19" s="434"/>
      <c r="F19" s="434"/>
      <c r="G19" s="434"/>
      <c r="H19" s="434"/>
      <c r="I19" s="434"/>
      <c r="J19" s="435"/>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41" t="s">
        <v>20329</v>
      </c>
      <c r="E20" s="442"/>
      <c r="F20" s="442"/>
      <c r="G20" s="442"/>
      <c r="H20" s="442"/>
      <c r="I20" s="442"/>
      <c r="J20" s="443"/>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33" t="s">
        <v>20084</v>
      </c>
      <c r="E21" s="434"/>
      <c r="F21" s="434"/>
      <c r="G21" s="434"/>
      <c r="H21" s="434"/>
      <c r="I21" s="434"/>
      <c r="J21" s="435"/>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33" t="s">
        <v>20328</v>
      </c>
      <c r="E22" s="434"/>
      <c r="F22" s="434"/>
      <c r="G22" s="434"/>
      <c r="H22" s="434"/>
      <c r="I22" s="434"/>
      <c r="J22" s="435"/>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33" t="s">
        <v>20085</v>
      </c>
      <c r="E23" s="434"/>
      <c r="F23" s="434"/>
      <c r="G23" s="434"/>
      <c r="H23" s="434"/>
      <c r="I23" s="434"/>
      <c r="J23" s="435"/>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41" t="s">
        <v>20329</v>
      </c>
      <c r="E24" s="442"/>
      <c r="F24" s="442"/>
      <c r="G24" s="442"/>
      <c r="H24" s="442"/>
      <c r="I24" s="442"/>
      <c r="J24" s="443"/>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33" t="s">
        <v>20086</v>
      </c>
      <c r="E25" s="434"/>
      <c r="F25" s="434"/>
      <c r="G25" s="434"/>
      <c r="H25" s="434"/>
      <c r="I25" s="434"/>
      <c r="J25" s="435"/>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44">
        <v>45772</v>
      </c>
      <c r="E26" s="445"/>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39"/>
      <c r="E27" s="439"/>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40" t="str">
        <f ca="1">OFFSET(L!$C$1,MATCH("Declaration"&amp;ADDRESS(ROW(),COLUMN(),4),L!$A:$A,0)-1,SL,,)</f>
        <v>Answer the following questions 1 - 7 based on the declaration scope indicated above</v>
      </c>
      <c r="C28" s="440"/>
      <c r="D28" s="440"/>
      <c r="E28" s="440"/>
      <c r="F28" s="440"/>
      <c r="G28" s="440"/>
      <c r="H28" s="440"/>
      <c r="I28" s="440"/>
      <c r="J28" s="440"/>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21" t="str">
        <f ca="1">OFFSET(L!$C$1,MATCH("Declaration"&amp;ADDRESS(ROW(),COLUMN(),4),L!$A:$A,0)-1,SL,,)</f>
        <v>Answer</v>
      </c>
      <c r="E29" s="421"/>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12" t="s">
        <v>22</v>
      </c>
      <c r="E30" s="413"/>
      <c r="F30" s="8"/>
      <c r="G30" s="414"/>
      <c r="H30" s="415"/>
      <c r="I30" s="415"/>
      <c r="J30" s="416"/>
      <c r="K30" s="29"/>
      <c r="L30" s="105"/>
      <c r="O30" s="38" t="str">
        <f>IF(B30="","","(*)")</f>
        <v>(*)</v>
      </c>
      <c r="P30" s="38" t="str">
        <f>IF(D30="Yes","(*)","")</f>
        <v/>
      </c>
      <c r="Q30" s="38" t="str">
        <f>IF(D42="Yes","(*)","")</f>
        <v/>
      </c>
      <c r="R30" s="2"/>
      <c r="S30" s="2"/>
      <c r="T30" s="2"/>
      <c r="U30" s="2"/>
      <c r="V30" s="2"/>
      <c r="W30" s="2"/>
      <c r="X30" s="2"/>
      <c r="Y30" s="2"/>
      <c r="Z30" s="2"/>
      <c r="AA30" s="2"/>
      <c r="AB30" s="2"/>
      <c r="AC30" s="2"/>
      <c r="AD30" s="2"/>
      <c r="AE30" s="2"/>
      <c r="AF30" s="2"/>
      <c r="AG30" s="2"/>
    </row>
    <row r="31" spans="1:33" ht="22.5">
      <c r="A31" s="34"/>
      <c r="B31" s="299" t="str">
        <f t="shared" si="32"/>
        <v>Copper(*)</v>
      </c>
      <c r="C31" s="28"/>
      <c r="D31" s="412" t="s">
        <v>25</v>
      </c>
      <c r="E31" s="413"/>
      <c r="F31" s="8"/>
      <c r="G31" s="414"/>
      <c r="H31" s="415"/>
      <c r="I31" s="415"/>
      <c r="J31" s="416"/>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Graphite(*)</v>
      </c>
      <c r="C32" s="28"/>
      <c r="D32" s="412" t="s">
        <v>22</v>
      </c>
      <c r="E32" s="413"/>
      <c r="F32" s="8"/>
      <c r="G32" s="414"/>
      <c r="H32" s="415"/>
      <c r="I32" s="415"/>
      <c r="J32" s="416"/>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Lithium(*)</v>
      </c>
      <c r="C33" s="28"/>
      <c r="D33" s="412" t="s">
        <v>22</v>
      </c>
      <c r="E33" s="413"/>
      <c r="F33" s="8"/>
      <c r="G33" s="414"/>
      <c r="H33" s="415"/>
      <c r="I33" s="415"/>
      <c r="J33" s="416"/>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Mica(*)</v>
      </c>
      <c r="C34" s="28"/>
      <c r="D34" s="412" t="s">
        <v>22</v>
      </c>
      <c r="E34" s="413"/>
      <c r="F34" s="8"/>
      <c r="G34" s="414"/>
      <c r="H34" s="415"/>
      <c r="I34" s="415"/>
      <c r="J34" s="416"/>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Nickel(*)</v>
      </c>
      <c r="C35" s="28"/>
      <c r="D35" s="412" t="s">
        <v>25</v>
      </c>
      <c r="E35" s="413"/>
      <c r="F35" s="8"/>
      <c r="G35" s="414"/>
      <c r="H35" s="415"/>
      <c r="I35" s="415"/>
      <c r="J35" s="416"/>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9" t="str">
        <f t="shared" si="32"/>
        <v/>
      </c>
      <c r="C36" s="28"/>
      <c r="D36" s="412"/>
      <c r="E36" s="413"/>
      <c r="F36" s="8"/>
      <c r="G36" s="414"/>
      <c r="H36" s="415"/>
      <c r="I36" s="415"/>
      <c r="J36" s="416"/>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12"/>
      <c r="E37" s="413"/>
      <c r="F37" s="8"/>
      <c r="G37" s="414"/>
      <c r="H37" s="415"/>
      <c r="I37" s="415"/>
      <c r="J37" s="416"/>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12"/>
      <c r="E38" s="413"/>
      <c r="F38" s="8"/>
      <c r="G38" s="414"/>
      <c r="H38" s="415"/>
      <c r="I38" s="415"/>
      <c r="J38" s="416"/>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12"/>
      <c r="E39" s="413"/>
      <c r="F39" s="8"/>
      <c r="G39" s="414"/>
      <c r="H39" s="415"/>
      <c r="I39" s="415"/>
      <c r="J39" s="416"/>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28" t="str">
        <f ca="1">D29</f>
        <v>Answer</v>
      </c>
      <c r="E41" s="428"/>
      <c r="F41" s="14"/>
      <c r="G41" s="37" t="str">
        <f ca="1">G29</f>
        <v>Comments</v>
      </c>
      <c r="H41" s="37"/>
      <c r="I41" s="37"/>
      <c r="J41" s="73"/>
      <c r="K41" s="29"/>
      <c r="L41" s="99" t="s">
        <v>15</v>
      </c>
      <c r="P41" s="301">
        <f>COUNTIF(D$30:E$39,"No")+COUNTIF(D$30:E$39,"Unknown")+COUNTIF(D$30:E$39,"Not declaring")</f>
        <v>4</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12"/>
      <c r="E42" s="413"/>
      <c r="F42" s="8"/>
      <c r="G42" s="414"/>
      <c r="H42" s="415"/>
      <c r="I42" s="415"/>
      <c r="J42" s="416"/>
      <c r="K42" s="29"/>
      <c r="L42" s="105"/>
      <c r="P42" s="301" t="str">
        <f>IF(OR(D30="No",D30="Unknown",D30="Not declaring"),"",O30)</f>
        <v/>
      </c>
      <c r="R42" s="2"/>
      <c r="S42" s="302" t="str">
        <f>IF(COUNTIF(D42,"Yes"),AA12,"")</f>
        <v/>
      </c>
      <c r="T42" s="303" t="str">
        <f>IF(S43="",S42,IF(S42="",S43,IF(S42&gt;S43,S43,S42)))</f>
        <v>Copper</v>
      </c>
      <c r="U42" s="303" t="str">
        <f>T42</f>
        <v>Copper</v>
      </c>
      <c r="V42" s="303" t="str">
        <f t="shared" ref="V42" si="37">IF(U43="",U42,IF(U42="",U43,IF(U42&gt;U43,U43,U42)))</f>
        <v>Copper</v>
      </c>
      <c r="W42" s="303" t="str">
        <f t="shared" ref="W42" si="38">V42</f>
        <v>Copper</v>
      </c>
      <c r="X42" s="303" t="str">
        <f t="shared" ref="X42" si="39">IF(W43="",W42,IF(W42="",W43,IF(W42&gt;W43,W43,W42)))</f>
        <v>Copper</v>
      </c>
      <c r="Y42" s="303" t="str">
        <f t="shared" ref="Y42" si="40">X42</f>
        <v>Copper</v>
      </c>
      <c r="Z42" s="303" t="str">
        <f t="shared" ref="Z42" si="41">IF(Y43="",Y42,IF(Y42="",Y43,IF(Y42&gt;Y43,Y43,Y42)))</f>
        <v>Copper</v>
      </c>
      <c r="AA42" s="303" t="str">
        <f t="shared" ref="AA42" si="42">Z42</f>
        <v>Copper</v>
      </c>
      <c r="AB42" s="303" t="str">
        <f t="shared" ref="AB42" si="43">IF(AA43="",AA42,IF(AA42="",AA43,IF(AA42&gt;AA43,AA43,AA42)))</f>
        <v>Copper</v>
      </c>
      <c r="AC42" s="303" t="str">
        <f t="shared" ref="AC42" si="44">AB42</f>
        <v>Copper</v>
      </c>
      <c r="AD42" s="2"/>
      <c r="AE42" s="2"/>
      <c r="AF42" s="2"/>
      <c r="AG42" s="2"/>
    </row>
    <row r="43" spans="1:33" ht="22.5">
      <c r="A43" s="34"/>
      <c r="B43" s="300" t="str">
        <f t="shared" si="36"/>
        <v>Copper(*)</v>
      </c>
      <c r="C43" s="28"/>
      <c r="D43" s="412" t="s">
        <v>25</v>
      </c>
      <c r="E43" s="413"/>
      <c r="F43" s="8"/>
      <c r="G43" s="414"/>
      <c r="H43" s="415"/>
      <c r="I43" s="415"/>
      <c r="J43" s="416"/>
      <c r="K43" s="29"/>
      <c r="L43" s="105"/>
      <c r="P43" s="301" t="str">
        <f t="shared" ref="P43:P51" si="45">IF(OR(D31="No",D31="Unknown",D31="Not declaring"),"",O31)</f>
        <v>(*)</v>
      </c>
      <c r="R43" s="2"/>
      <c r="S43" s="302" t="str">
        <f t="shared" ref="S43:S51" si="46">IF(COUNTIF(D43,"Yes"),AA13,"")</f>
        <v>Copper</v>
      </c>
      <c r="T43" s="303" t="str">
        <f>IF(S43="",S43,IF(S42="",S42,IF(S42&gt;S43,S42,S43)))</f>
        <v/>
      </c>
      <c r="U43" s="303" t="str">
        <f t="shared" ref="U43" si="47">IF(T44="",T43,IF(T43="",T44,IF(T43&gt;T44,T44,T43)))</f>
        <v/>
      </c>
      <c r="V43" s="303" t="str">
        <f t="shared" ref="V43" si="48">IF(U43="",U43,IF(U42="",U42,IF(U42&gt;U43,U42,U43)))</f>
        <v/>
      </c>
      <c r="W43" s="303" t="str">
        <f t="shared" ref="W43" si="49">IF(V44="",V43,IF(V43="",V44,IF(V43&gt;V44,V44,V43)))</f>
        <v>Nickel</v>
      </c>
      <c r="X43" s="303" t="str">
        <f t="shared" ref="X43" si="50">IF(W43="",W43,IF(W42="",W42,IF(W42&gt;W43,W42,W43)))</f>
        <v>Nickel</v>
      </c>
      <c r="Y43" s="303" t="str">
        <f t="shared" ref="Y43" si="51">IF(X44="",X43,IF(X43="",X44,IF(X43&gt;X44,X44,X43)))</f>
        <v>Nickel</v>
      </c>
      <c r="Z43" s="303" t="str">
        <f t="shared" ref="Z43" si="52">IF(Y43="",Y43,IF(Y42="",Y42,IF(Y42&gt;Y43,Y42,Y43)))</f>
        <v>Nickel</v>
      </c>
      <c r="AA43" s="303" t="str">
        <f t="shared" ref="AA43" si="53">IF(Z44="",Z43,IF(Z43="",Z44,IF(Z43&gt;Z44,Z44,Z43)))</f>
        <v>Nickel</v>
      </c>
      <c r="AB43" s="303" t="str">
        <f t="shared" ref="AB43" si="54">IF(AA43="",AA43,IF(AA42="",AA42,IF(AA42&gt;AA43,AA42,AA43)))</f>
        <v>Nickel</v>
      </c>
      <c r="AC43" s="303" t="str">
        <f t="shared" ref="AC43" si="55">IF(AB44="",AB43,IF(AB43="",AB44,IF(AB43&gt;AB44,AB44,AB43)))</f>
        <v>Nickel</v>
      </c>
      <c r="AD43" s="2"/>
      <c r="AE43" s="2"/>
      <c r="AF43" s="2"/>
      <c r="AG43" s="2"/>
    </row>
    <row r="44" spans="1:33" ht="22.5">
      <c r="A44" s="34"/>
      <c r="B44" s="300" t="str">
        <f t="shared" si="36"/>
        <v>Graphite</v>
      </c>
      <c r="C44" s="28"/>
      <c r="D44" s="412"/>
      <c r="E44" s="413"/>
      <c r="F44" s="8"/>
      <c r="G44" s="414"/>
      <c r="H44" s="415"/>
      <c r="I44" s="415"/>
      <c r="J44" s="416"/>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5">
      <c r="A45" s="34"/>
      <c r="B45" s="300" t="str">
        <f t="shared" si="36"/>
        <v>Lithium</v>
      </c>
      <c r="C45" s="28"/>
      <c r="D45" s="412"/>
      <c r="E45" s="413"/>
      <c r="F45" s="8"/>
      <c r="G45" s="414"/>
      <c r="H45" s="415"/>
      <c r="I45" s="415"/>
      <c r="J45" s="416"/>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Mica</v>
      </c>
      <c r="C46" s="28"/>
      <c r="D46" s="412"/>
      <c r="E46" s="413"/>
      <c r="F46" s="8"/>
      <c r="G46" s="414"/>
      <c r="H46" s="415"/>
      <c r="I46" s="415"/>
      <c r="J46" s="416"/>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Nickel(*)</v>
      </c>
      <c r="C47" s="28"/>
      <c r="D47" s="412" t="s">
        <v>25</v>
      </c>
      <c r="E47" s="413"/>
      <c r="F47" s="8"/>
      <c r="G47" s="414"/>
      <c r="H47" s="415"/>
      <c r="I47" s="415"/>
      <c r="J47" s="416"/>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12"/>
      <c r="E48" s="413"/>
      <c r="F48" s="8"/>
      <c r="G48" s="414"/>
      <c r="H48" s="415"/>
      <c r="I48" s="415"/>
      <c r="J48" s="416"/>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12"/>
      <c r="E49" s="413"/>
      <c r="F49" s="8"/>
      <c r="G49" s="414"/>
      <c r="H49" s="415"/>
      <c r="I49" s="415"/>
      <c r="J49" s="416"/>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12"/>
      <c r="E50" s="413"/>
      <c r="F50" s="8"/>
      <c r="G50" s="414"/>
      <c r="H50" s="415"/>
      <c r="I50" s="415"/>
      <c r="J50" s="416"/>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12"/>
      <c r="E51" s="413"/>
      <c r="F51" s="8"/>
      <c r="G51" s="414"/>
      <c r="H51" s="415"/>
      <c r="I51" s="415"/>
      <c r="J51" s="416"/>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6"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28" t="str">
        <f ca="1">D29</f>
        <v>Answer</v>
      </c>
      <c r="E53" s="428"/>
      <c r="F53" s="14"/>
      <c r="G53" s="37" t="str">
        <f ca="1">G29</f>
        <v>Comments</v>
      </c>
      <c r="H53" s="432"/>
      <c r="I53" s="432"/>
      <c r="J53" s="432"/>
      <c r="K53" s="29"/>
      <c r="L53" s="99" t="s">
        <v>18</v>
      </c>
      <c r="P53" s="38">
        <f>COUNTIF(D$30:E$39,"No")+COUNTIF(D$30:E$39,"Unknown")+COUNTIF(D$30:E$39,"Not declaring")+COUNTIF(D$42:E$51,"No")+COUNTIF(D$42:E$51,"Unknown")</f>
        <v>4</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12"/>
      <c r="E54" s="413"/>
      <c r="F54" s="40"/>
      <c r="G54" s="414"/>
      <c r="H54" s="415"/>
      <c r="I54" s="415"/>
      <c r="J54" s="416"/>
      <c r="K54" s="29"/>
      <c r="L54" s="105"/>
      <c r="P54" s="301" t="str">
        <f>IF(OR(D30="No",D30="Unknown",D30="Not declaring",D42="No",D42="Unknown"),"",O30)</f>
        <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12" t="s">
        <v>22</v>
      </c>
      <c r="E55" s="413"/>
      <c r="F55" s="40"/>
      <c r="G55" s="414"/>
      <c r="H55" s="415"/>
      <c r="I55" s="415"/>
      <c r="J55" s="416"/>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12"/>
      <c r="E56" s="413"/>
      <c r="F56" s="40"/>
      <c r="G56" s="414"/>
      <c r="H56" s="415"/>
      <c r="I56" s="415"/>
      <c r="J56" s="416"/>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Lithium</v>
      </c>
      <c r="C57" s="6"/>
      <c r="D57" s="412"/>
      <c r="E57" s="413"/>
      <c r="F57" s="40"/>
      <c r="G57" s="414"/>
      <c r="H57" s="415"/>
      <c r="I57" s="415"/>
      <c r="J57" s="416"/>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Mica</v>
      </c>
      <c r="C58" s="6"/>
      <c r="D58" s="412"/>
      <c r="E58" s="413"/>
      <c r="F58" s="40"/>
      <c r="G58" s="414"/>
      <c r="H58" s="415"/>
      <c r="I58" s="415"/>
      <c r="J58" s="416"/>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Nickel(*)</v>
      </c>
      <c r="C59" s="6"/>
      <c r="D59" s="412" t="s">
        <v>22</v>
      </c>
      <c r="E59" s="413"/>
      <c r="F59" s="40"/>
      <c r="G59" s="414"/>
      <c r="H59" s="415"/>
      <c r="I59" s="415"/>
      <c r="J59" s="416"/>
      <c r="K59" s="29"/>
      <c r="L59" s="105"/>
      <c r="P59" s="301" t="str">
        <f t="shared" si="135"/>
        <v>(*)</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12"/>
      <c r="E60" s="413"/>
      <c r="F60" s="40"/>
      <c r="G60" s="414"/>
      <c r="H60" s="415"/>
      <c r="I60" s="415"/>
      <c r="J60" s="416"/>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12"/>
      <c r="E61" s="413"/>
      <c r="F61" s="40"/>
      <c r="G61" s="414"/>
      <c r="H61" s="415"/>
      <c r="I61" s="415"/>
      <c r="J61" s="416"/>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12"/>
      <c r="E62" s="413"/>
      <c r="F62" s="40"/>
      <c r="G62" s="414"/>
      <c r="H62" s="415"/>
      <c r="I62" s="415"/>
      <c r="J62" s="416"/>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12"/>
      <c r="E63" s="413"/>
      <c r="F63" s="40"/>
      <c r="G63" s="414"/>
      <c r="H63" s="415"/>
      <c r="I63" s="415"/>
      <c r="J63" s="416"/>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45" customHeight="1">
      <c r="A65" s="34"/>
      <c r="B65" s="37" t="str">
        <f ca="1">OFFSET(L!$C$1,MATCH("Declaration"&amp;ADDRESS(ROW(),COLUMN(),4),L!$A:$A,0)-1,SL,,)&amp;Q53</f>
        <v>4) Does 100 percent of the specified minaral/metal originate from recycled or scrap sources?(*)</v>
      </c>
      <c r="C65" s="6"/>
      <c r="D65" s="428" t="str">
        <f ca="1">D29</f>
        <v>Answer</v>
      </c>
      <c r="E65" s="428"/>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12"/>
      <c r="E66" s="413"/>
      <c r="F66" s="40"/>
      <c r="G66" s="414"/>
      <c r="H66" s="415"/>
      <c r="I66" s="415"/>
      <c r="J66" s="416"/>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12" t="s">
        <v>22</v>
      </c>
      <c r="E67" s="413"/>
      <c r="F67" s="40"/>
      <c r="G67" s="414"/>
      <c r="H67" s="415"/>
      <c r="I67" s="415"/>
      <c r="J67" s="416"/>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12"/>
      <c r="E68" s="413"/>
      <c r="F68" s="40"/>
      <c r="G68" s="414"/>
      <c r="H68" s="415"/>
      <c r="I68" s="415"/>
      <c r="J68" s="416"/>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Lithium</v>
      </c>
      <c r="C69" s="6"/>
      <c r="D69" s="412"/>
      <c r="E69" s="413"/>
      <c r="F69" s="40"/>
      <c r="G69" s="414"/>
      <c r="H69" s="415"/>
      <c r="I69" s="415"/>
      <c r="J69" s="416"/>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Mica</v>
      </c>
      <c r="C70" s="6"/>
      <c r="D70" s="412"/>
      <c r="E70" s="413"/>
      <c r="F70" s="40"/>
      <c r="G70" s="414"/>
      <c r="H70" s="415"/>
      <c r="I70" s="415"/>
      <c r="J70" s="416"/>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Nickel(*)</v>
      </c>
      <c r="C71" s="6"/>
      <c r="D71" s="412" t="s">
        <v>22</v>
      </c>
      <c r="E71" s="413"/>
      <c r="F71" s="40"/>
      <c r="G71" s="414"/>
      <c r="H71" s="415"/>
      <c r="I71" s="415"/>
      <c r="J71" s="416"/>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12"/>
      <c r="E72" s="413"/>
      <c r="F72" s="40"/>
      <c r="G72" s="414"/>
      <c r="H72" s="415"/>
      <c r="I72" s="415"/>
      <c r="J72" s="416"/>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12"/>
      <c r="E73" s="413"/>
      <c r="F73" s="40"/>
      <c r="G73" s="414"/>
      <c r="H73" s="415"/>
      <c r="I73" s="415"/>
      <c r="J73" s="416"/>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12"/>
      <c r="E74" s="413"/>
      <c r="F74" s="40"/>
      <c r="G74" s="414"/>
      <c r="H74" s="415"/>
      <c r="I74" s="415"/>
      <c r="J74" s="416"/>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12"/>
      <c r="E75" s="413"/>
      <c r="F75" s="40"/>
      <c r="G75" s="414"/>
      <c r="H75" s="415"/>
      <c r="I75" s="415"/>
      <c r="J75" s="416"/>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28" t="str">
        <f ca="1">D29</f>
        <v>Answer</v>
      </c>
      <c r="E77" s="428"/>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12"/>
      <c r="E78" s="413"/>
      <c r="F78" s="40"/>
      <c r="G78" s="414"/>
      <c r="H78" s="415"/>
      <c r="I78" s="415"/>
      <c r="J78" s="416"/>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12" t="s">
        <v>27</v>
      </c>
      <c r="E79" s="413"/>
      <c r="F79" s="40"/>
      <c r="G79" s="414"/>
      <c r="H79" s="415"/>
      <c r="I79" s="415"/>
      <c r="J79" s="416"/>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12"/>
      <c r="E80" s="413"/>
      <c r="F80" s="40"/>
      <c r="G80" s="414"/>
      <c r="H80" s="415"/>
      <c r="I80" s="415"/>
      <c r="J80" s="416"/>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12"/>
      <c r="E81" s="413"/>
      <c r="F81" s="40"/>
      <c r="G81" s="414"/>
      <c r="H81" s="415"/>
      <c r="I81" s="415"/>
      <c r="J81" s="416"/>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12"/>
      <c r="E82" s="413"/>
      <c r="F82" s="40"/>
      <c r="G82" s="414"/>
      <c r="H82" s="415"/>
      <c r="I82" s="415"/>
      <c r="J82" s="416"/>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12" t="s">
        <v>27</v>
      </c>
      <c r="E83" s="413"/>
      <c r="F83" s="40"/>
      <c r="G83" s="414"/>
      <c r="H83" s="415"/>
      <c r="I83" s="415"/>
      <c r="J83" s="416"/>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12"/>
      <c r="E84" s="413"/>
      <c r="F84" s="40"/>
      <c r="G84" s="414"/>
      <c r="H84" s="415"/>
      <c r="I84" s="415"/>
      <c r="J84" s="416"/>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12"/>
      <c r="E85" s="413"/>
      <c r="F85" s="40"/>
      <c r="G85" s="414"/>
      <c r="H85" s="415"/>
      <c r="I85" s="415"/>
      <c r="J85" s="416"/>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12"/>
      <c r="E86" s="413"/>
      <c r="F86" s="40"/>
      <c r="G86" s="414"/>
      <c r="H86" s="415"/>
      <c r="I86" s="415"/>
      <c r="J86" s="416"/>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12"/>
      <c r="E87" s="413"/>
      <c r="F87" s="40"/>
      <c r="G87" s="414"/>
      <c r="H87" s="415"/>
      <c r="I87" s="415"/>
      <c r="J87" s="416"/>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28" t="str">
        <f ca="1">D29</f>
        <v>Answer</v>
      </c>
      <c r="E89" s="428"/>
      <c r="F89" s="14"/>
      <c r="G89" s="37" t="str">
        <f ca="1">G29</f>
        <v>Comments</v>
      </c>
      <c r="H89" s="429"/>
      <c r="I89" s="429"/>
      <c r="J89" s="429"/>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12"/>
      <c r="E90" s="413"/>
      <c r="F90" s="40"/>
      <c r="G90" s="414"/>
      <c r="H90" s="415"/>
      <c r="I90" s="415"/>
      <c r="J90" s="416"/>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12" t="s">
        <v>25</v>
      </c>
      <c r="E91" s="413"/>
      <c r="F91" s="40"/>
      <c r="G91" s="414"/>
      <c r="H91" s="415"/>
      <c r="I91" s="415"/>
      <c r="J91" s="416"/>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12"/>
      <c r="E92" s="413"/>
      <c r="F92" s="40"/>
      <c r="G92" s="414"/>
      <c r="H92" s="415"/>
      <c r="I92" s="415"/>
      <c r="J92" s="416"/>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Lithium</v>
      </c>
      <c r="C93" s="6"/>
      <c r="D93" s="412"/>
      <c r="E93" s="413"/>
      <c r="F93" s="40"/>
      <c r="G93" s="414"/>
      <c r="H93" s="415"/>
      <c r="I93" s="415"/>
      <c r="J93" s="416"/>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Mica</v>
      </c>
      <c r="C94" s="6"/>
      <c r="D94" s="412"/>
      <c r="E94" s="413"/>
      <c r="F94" s="40"/>
      <c r="G94" s="414"/>
      <c r="H94" s="415"/>
      <c r="I94" s="415"/>
      <c r="J94" s="416"/>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Nickel(*)</v>
      </c>
      <c r="C95" s="6"/>
      <c r="D95" s="412" t="s">
        <v>25</v>
      </c>
      <c r="E95" s="413"/>
      <c r="F95" s="40"/>
      <c r="G95" s="414"/>
      <c r="H95" s="415"/>
      <c r="I95" s="415"/>
      <c r="J95" s="416"/>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12"/>
      <c r="E96" s="413"/>
      <c r="F96" s="40"/>
      <c r="G96" s="414"/>
      <c r="H96" s="415"/>
      <c r="I96" s="415"/>
      <c r="J96" s="416"/>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12"/>
      <c r="E97" s="413"/>
      <c r="F97" s="40"/>
      <c r="G97" s="414"/>
      <c r="H97" s="415"/>
      <c r="I97" s="415"/>
      <c r="J97" s="416"/>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12"/>
      <c r="E98" s="413"/>
      <c r="F98" s="40"/>
      <c r="G98" s="414"/>
      <c r="H98" s="415"/>
      <c r="I98" s="415"/>
      <c r="J98" s="416"/>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12"/>
      <c r="E99" s="413"/>
      <c r="F99" s="40"/>
      <c r="G99" s="414"/>
      <c r="H99" s="415"/>
      <c r="I99" s="415"/>
      <c r="J99" s="416"/>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28" t="str">
        <f ca="1">D29</f>
        <v>Answer</v>
      </c>
      <c r="E101" s="428"/>
      <c r="F101" s="14"/>
      <c r="G101" s="37" t="str">
        <f ca="1">G29</f>
        <v>Comments</v>
      </c>
      <c r="H101" s="429" t="str">
        <f>IF(Q115="(*)","Click here to enter smelter names","")</f>
        <v/>
      </c>
      <c r="I101" s="429"/>
      <c r="J101" s="429"/>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12"/>
      <c r="E102" s="413"/>
      <c r="F102" s="41"/>
      <c r="G102" s="414"/>
      <c r="H102" s="415"/>
      <c r="I102" s="415"/>
      <c r="J102" s="416"/>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12" t="s">
        <v>25</v>
      </c>
      <c r="E103" s="413"/>
      <c r="F103" s="41"/>
      <c r="G103" s="414"/>
      <c r="H103" s="415"/>
      <c r="I103" s="415"/>
      <c r="J103" s="416"/>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12"/>
      <c r="E104" s="413"/>
      <c r="F104" s="41"/>
      <c r="G104" s="414"/>
      <c r="H104" s="415"/>
      <c r="I104" s="415"/>
      <c r="J104" s="416"/>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Lithium</v>
      </c>
      <c r="C105" s="28"/>
      <c r="D105" s="412"/>
      <c r="E105" s="413"/>
      <c r="F105" s="41"/>
      <c r="G105" s="414"/>
      <c r="H105" s="415"/>
      <c r="I105" s="415"/>
      <c r="J105" s="416"/>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Mica</v>
      </c>
      <c r="C106" s="28"/>
      <c r="D106" s="412"/>
      <c r="E106" s="413"/>
      <c r="F106" s="41"/>
      <c r="G106" s="414"/>
      <c r="H106" s="415"/>
      <c r="I106" s="415"/>
      <c r="J106" s="416"/>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Nickel(*)</v>
      </c>
      <c r="C107" s="28"/>
      <c r="D107" s="412" t="s">
        <v>25</v>
      </c>
      <c r="E107" s="413"/>
      <c r="F107" s="41"/>
      <c r="G107" s="414"/>
      <c r="H107" s="415"/>
      <c r="I107" s="415"/>
      <c r="J107" s="416"/>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12"/>
      <c r="E108" s="413"/>
      <c r="F108" s="41"/>
      <c r="G108" s="414"/>
      <c r="H108" s="415"/>
      <c r="I108" s="415"/>
      <c r="J108" s="416"/>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12"/>
      <c r="E109" s="413"/>
      <c r="F109" s="41"/>
      <c r="G109" s="414"/>
      <c r="H109" s="415"/>
      <c r="I109" s="415"/>
      <c r="J109" s="416"/>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12"/>
      <c r="E110" s="413"/>
      <c r="F110" s="41"/>
      <c r="G110" s="414"/>
      <c r="H110" s="415"/>
      <c r="I110" s="415"/>
      <c r="J110" s="416"/>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12"/>
      <c r="E111" s="413"/>
      <c r="F111" s="43"/>
      <c r="G111" s="414"/>
      <c r="H111" s="415"/>
      <c r="I111" s="415"/>
      <c r="J111" s="416"/>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27" t="str">
        <f ca="1">OFFSET(L!$C$1,MATCH("Declaration"&amp;ADDRESS(ROW(),COLUMN(),4),L!$A:$A,0)-1,SL,,)</f>
        <v>Answer the Following Questions at a Company Level</v>
      </c>
      <c r="C113" s="427"/>
      <c r="D113" s="427"/>
      <c r="E113" s="427"/>
      <c r="F113" s="427"/>
      <c r="G113" s="427"/>
      <c r="H113" s="427"/>
      <c r="I113" s="427"/>
      <c r="J113" s="427"/>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21" t="str">
        <f ca="1">D29</f>
        <v>Answer</v>
      </c>
      <c r="E114" s="421"/>
      <c r="F114" s="46"/>
      <c r="G114" s="421" t="str">
        <f ca="1">G29</f>
        <v>Comments</v>
      </c>
      <c r="H114" s="421" t="e">
        <f>HLOOKUP(SL,LT,$O114,0)</f>
        <v>#NAME?</v>
      </c>
      <c r="I114" s="421"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12" t="s">
        <v>25</v>
      </c>
      <c r="E115" s="413"/>
      <c r="F115" s="50"/>
      <c r="G115" s="414"/>
      <c r="H115" s="415"/>
      <c r="I115" s="415"/>
      <c r="J115" s="416"/>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19"/>
      <c r="H116" s="419"/>
      <c r="I116" s="419"/>
      <c r="J116" s="419"/>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 xml:space="preserve">B. Is your responsible minerals sourcing policy publicly available on your website? (Note – If yes, the user shall specify the URL in the comment field.) </v>
      </c>
      <c r="C117" s="50"/>
      <c r="D117" s="412" t="s">
        <v>25</v>
      </c>
      <c r="E117" s="413"/>
      <c r="F117" s="50"/>
      <c r="G117" s="422" t="s">
        <v>20087</v>
      </c>
      <c r="H117" s="423"/>
      <c r="I117" s="423"/>
      <c r="J117" s="424"/>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25"/>
      <c r="E119" s="425"/>
      <c r="F119" s="233"/>
      <c r="G119" s="426"/>
      <c r="H119" s="426"/>
      <c r="I119" s="426"/>
      <c r="J119" s="426"/>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12"/>
      <c r="E120" s="413"/>
      <c r="F120" s="8"/>
      <c r="G120" s="414"/>
      <c r="H120" s="415"/>
      <c r="I120" s="415"/>
      <c r="J120" s="416"/>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12" t="s">
        <v>25</v>
      </c>
      <c r="E121" s="413"/>
      <c r="F121" s="8"/>
      <c r="G121" s="414"/>
      <c r="H121" s="415"/>
      <c r="I121" s="415"/>
      <c r="J121" s="416"/>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12"/>
      <c r="E122" s="413"/>
      <c r="F122" s="8"/>
      <c r="G122" s="414"/>
      <c r="H122" s="415"/>
      <c r="I122" s="415"/>
      <c r="J122" s="416"/>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Lithium</v>
      </c>
      <c r="C123" s="6"/>
      <c r="D123" s="412"/>
      <c r="E123" s="413"/>
      <c r="F123" s="8"/>
      <c r="G123" s="414"/>
      <c r="H123" s="415"/>
      <c r="I123" s="415"/>
      <c r="J123" s="416"/>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Mica</v>
      </c>
      <c r="C124" s="6"/>
      <c r="D124" s="412"/>
      <c r="E124" s="413"/>
      <c r="F124" s="8"/>
      <c r="G124" s="414"/>
      <c r="H124" s="415"/>
      <c r="I124" s="415"/>
      <c r="J124" s="416"/>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Nickel(*)</v>
      </c>
      <c r="C125" s="6"/>
      <c r="D125" s="412" t="s">
        <v>25</v>
      </c>
      <c r="E125" s="413"/>
      <c r="F125" s="8"/>
      <c r="G125" s="414"/>
      <c r="H125" s="415"/>
      <c r="I125" s="415"/>
      <c r="J125" s="416"/>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12"/>
      <c r="E126" s="413"/>
      <c r="F126" s="8"/>
      <c r="G126" s="414"/>
      <c r="H126" s="415"/>
      <c r="I126" s="415"/>
      <c r="J126" s="416"/>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12"/>
      <c r="E127" s="413"/>
      <c r="F127" s="8"/>
      <c r="G127" s="414"/>
      <c r="H127" s="415"/>
      <c r="I127" s="415"/>
      <c r="J127" s="416"/>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12"/>
      <c r="E128" s="413"/>
      <c r="F128" s="8"/>
      <c r="G128" s="414"/>
      <c r="H128" s="415"/>
      <c r="I128" s="415"/>
      <c r="J128" s="416"/>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12"/>
      <c r="E129" s="413"/>
      <c r="F129" s="8"/>
      <c r="G129" s="414"/>
      <c r="H129" s="415"/>
      <c r="I129" s="415"/>
      <c r="J129" s="416"/>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12" t="s">
        <v>25</v>
      </c>
      <c r="E131" s="413"/>
      <c r="F131" s="50"/>
      <c r="G131" s="414" t="s">
        <v>20088</v>
      </c>
      <c r="H131" s="415"/>
      <c r="I131" s="415"/>
      <c r="J131" s="416"/>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17" t="s">
        <v>32</v>
      </c>
      <c r="E133" s="418"/>
      <c r="F133" s="50"/>
      <c r="G133" s="414" t="s">
        <v>20089</v>
      </c>
      <c r="H133" s="415"/>
      <c r="I133" s="415"/>
      <c r="J133" s="416"/>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19"/>
      <c r="H134" s="419"/>
      <c r="I134" s="419"/>
      <c r="J134" s="419"/>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 xml:space="preserve">F. Do you review due diligence information received from your suppliers against your company’s expectations? </v>
      </c>
      <c r="C135" s="50"/>
      <c r="D135" s="412" t="s">
        <v>25</v>
      </c>
      <c r="E135" s="413"/>
      <c r="F135" s="50"/>
      <c r="G135" s="414" t="s">
        <v>20090</v>
      </c>
      <c r="H135" s="415"/>
      <c r="I135" s="415"/>
      <c r="J135" s="416"/>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20"/>
      <c r="H136" s="420"/>
      <c r="I136" s="420"/>
      <c r="J136" s="420"/>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 xml:space="preserve">G. Does your review process include corrective action management? </v>
      </c>
      <c r="C137" s="50"/>
      <c r="D137" s="412" t="s">
        <v>25</v>
      </c>
      <c r="E137" s="413"/>
      <c r="F137" s="50"/>
      <c r="G137" s="414" t="s">
        <v>20091</v>
      </c>
      <c r="H137" s="415"/>
      <c r="I137" s="415"/>
      <c r="J137" s="416"/>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9" t="str">
        <f>IF(OR($D$8="",$I$3=""),"","Click here to check required fields completion")</f>
        <v/>
      </c>
      <c r="C138" s="409"/>
      <c r="D138" s="409"/>
      <c r="E138" s="409"/>
      <c r="F138" s="409"/>
      <c r="G138" s="409"/>
      <c r="H138" s="409"/>
      <c r="I138" s="409"/>
      <c r="J138" s="409"/>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10" t="str">
        <f ca="1">OFFSET(L!$C$1,MATCH("General"&amp;"Cpy",L!$A:$A,0)-1,SL,,)</f>
        <v>© 2025 Responsible Minerals Initiative. All rights reserved.</v>
      </c>
      <c r="B139" s="411"/>
      <c r="C139" s="411"/>
      <c r="D139" s="411"/>
      <c r="E139" s="411"/>
      <c r="F139" s="411"/>
      <c r="G139" s="411"/>
      <c r="H139" s="411"/>
      <c r="I139" s="411"/>
      <c r="J139" s="411"/>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G117" r:id="rId1" xr:uid="{71CDAFF4-49D4-46AB-AA1B-5E0C40F021A2}"/>
    <hyperlink ref="D24" r:id="rId2" xr:uid="{546A9E6F-B2F5-41F9-9F10-8BE4048CB008}"/>
    <hyperlink ref="D20" r:id="rId3" xr:uid="{88FA2663-65E9-48D1-8AA0-100E657BF808}"/>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115" zoomScaleNormal="115" workbookViewId="0">
      <pane ySplit="3" topLeftCell="A8" activePane="bottomLeft" state="frozen"/>
      <selection activeCell="B24" sqref="B24:J24"/>
      <selection pane="bottomLeft" activeCell="A8" sqref="A8"/>
    </sheetView>
  </sheetViews>
  <sheetFormatPr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74" t="str">
        <f ca="1">OFFSET(L!$C$1,MATCH("Smelter List"&amp;ADDRESS(ROW(),COLUMN(),4),L!$A:$A,0)-1,SL,,)</f>
        <v>Link to "RMAP Conformant Smelter List"</v>
      </c>
      <c r="K2" s="475"/>
      <c r="L2" s="475"/>
      <c r="M2" s="475"/>
      <c r="N2" s="475"/>
      <c r="O2" s="475"/>
      <c r="P2" s="162"/>
      <c r="Q2" s="163"/>
      <c r="R2" s="164"/>
      <c r="S2" s="164"/>
      <c r="T2" s="164"/>
      <c r="AB2" s="312"/>
      <c r="AH2" s="130" t="s">
        <v>25</v>
      </c>
    </row>
    <row r="3" spans="1:34" s="16" customFormat="1" ht="134.25" customHeight="1">
      <c r="A3" s="202"/>
      <c r="B3" s="47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76"/>
      <c r="D3" s="476"/>
      <c r="E3" s="476"/>
      <c r="F3" s="165"/>
      <c r="G3" s="477" t="str">
        <f ca="1">OFFSET(L!$C$1,MATCH("General"&amp;"Cpy",L!$A:$A,0)-1,SL,,)</f>
        <v>© 2025 Responsible Minerals Initiative. All rights reserved.</v>
      </c>
      <c r="H3" s="478"/>
      <c r="I3" s="479"/>
      <c r="J3" s="116"/>
      <c r="K3" s="117"/>
      <c r="M3" s="166"/>
      <c r="N3" s="166"/>
      <c r="O3" s="90"/>
      <c r="P3" s="90"/>
      <c r="Q3" s="191" t="s">
        <v>19343</v>
      </c>
      <c r="R3" s="128"/>
      <c r="S3" s="128"/>
      <c r="T3" s="128"/>
      <c r="W3" s="139"/>
      <c r="X3" s="139"/>
      <c r="Y3" s="139"/>
      <c r="Z3" s="139"/>
      <c r="AB3" s="312"/>
      <c r="AH3" s="130" t="s">
        <v>22</v>
      </c>
    </row>
    <row r="4" spans="1:34" s="140" customFormat="1" ht="105.7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20.25">
      <c r="A5" s="198" t="s">
        <v>18725</v>
      </c>
      <c r="B5" s="304" t="s">
        <v>18641</v>
      </c>
      <c r="C5" s="152" t="s">
        <v>18724</v>
      </c>
      <c r="D5" s="149" t="s">
        <v>20051</v>
      </c>
      <c r="E5" s="149" t="s">
        <v>81</v>
      </c>
      <c r="F5" s="149" t="s">
        <v>18725</v>
      </c>
      <c r="G5" s="149" t="s">
        <v>12</v>
      </c>
      <c r="H5" s="206" t="s">
        <v>20052</v>
      </c>
      <c r="I5" s="207" t="s">
        <v>19195</v>
      </c>
      <c r="J5" s="207" t="s">
        <v>6418</v>
      </c>
      <c r="K5" s="150" t="s">
        <v>20053</v>
      </c>
      <c r="L5" s="150" t="s">
        <v>20054</v>
      </c>
      <c r="M5" s="150" t="s">
        <v>20052</v>
      </c>
      <c r="N5" s="150" t="s">
        <v>20052</v>
      </c>
      <c r="O5" s="150" t="s">
        <v>20052</v>
      </c>
      <c r="P5" s="209" t="s">
        <v>22</v>
      </c>
      <c r="Q5" s="151" t="s">
        <v>20055</v>
      </c>
      <c r="R5" s="149"/>
      <c r="S5" s="155" t="str">
        <f t="shared" ref="S5:S12" ca="1" si="0">IF(B5="","",IF(ISERROR(MATCH($E5,CL,0)),"Unknown",INDIRECT("'C'!$A$"&amp;MATCH($E5,CL,0)+1)))</f>
        <v>KR</v>
      </c>
      <c r="T5" s="155" t="str">
        <f ca="1">IF(B5="","",IF(ISERROR(MATCH($J5,SorP!$B$1:$B$6226,0)),"",INDIRECT("'SorP'!$A$"&amp;MATCH($S5&amp;$J5,SorP!C:C,0))))</f>
        <v>KR-31</v>
      </c>
      <c r="U5" s="168"/>
      <c r="V5" s="169">
        <f>IF(C5="",NA(),MATCH($B5&amp;$C5,'Smelter Look-up'!$J:$J,0))</f>
        <v>228</v>
      </c>
      <c r="X5" s="170">
        <f t="shared" ref="X5:X12" si="1">IF(AND(C5="Smelter not listed",OR(LEN(D5)=0,LEN(E5)=0)),1,0)</f>
        <v>0</v>
      </c>
      <c r="AB5" s="314" t="str">
        <f t="shared" ref="AB5:AB12" si="2">IF(C5="","",B5)</f>
        <v>Copper</v>
      </c>
    </row>
    <row r="6" spans="1:34" s="170" customFormat="1" ht="20.25">
      <c r="A6" s="198" t="s">
        <v>308</v>
      </c>
      <c r="B6" s="304" t="s">
        <v>18642</v>
      </c>
      <c r="C6" s="152" t="s">
        <v>308</v>
      </c>
      <c r="D6" s="149" t="s">
        <v>308</v>
      </c>
      <c r="E6" s="149" t="s">
        <v>20052</v>
      </c>
      <c r="F6" s="149" t="s">
        <v>20052</v>
      </c>
      <c r="G6" s="149" t="s">
        <v>20052</v>
      </c>
      <c r="H6" s="206" t="s">
        <v>20052</v>
      </c>
      <c r="I6" s="207" t="s">
        <v>20052</v>
      </c>
      <c r="J6" s="207" t="s">
        <v>20052</v>
      </c>
      <c r="K6" s="150" t="s">
        <v>20052</v>
      </c>
      <c r="L6" s="150" t="s">
        <v>20052</v>
      </c>
      <c r="M6" s="150" t="s">
        <v>20052</v>
      </c>
      <c r="N6" s="150" t="s">
        <v>20052</v>
      </c>
      <c r="O6" s="150" t="s">
        <v>20052</v>
      </c>
      <c r="P6" s="209" t="s">
        <v>20052</v>
      </c>
      <c r="Q6" s="151" t="s">
        <v>20055</v>
      </c>
      <c r="R6" s="149"/>
      <c r="S6" s="155" t="str">
        <f t="shared" ca="1" si="0"/>
        <v>Unknown</v>
      </c>
      <c r="T6" s="155" t="str">
        <f ca="1">IF(B6="","",IF(ISERROR(MATCH($J6,SorP!$B$1:$B$6226,0)),"",INDIRECT("'SorP'!$A$"&amp;MATCH($S6&amp;$J6,SorP!C:C,0))))</f>
        <v/>
      </c>
      <c r="U6" s="168"/>
      <c r="V6" s="169">
        <f>IF(C6="",NA(),MATCH($B6&amp;$C6,'Smelter Look-up'!$J:$J,0))</f>
        <v>435</v>
      </c>
      <c r="X6" s="170">
        <f t="shared" si="1"/>
        <v>0</v>
      </c>
      <c r="AB6" s="314" t="str">
        <f t="shared" si="2"/>
        <v>Nickel</v>
      </c>
    </row>
    <row r="7" spans="1:34" s="170" customFormat="1" ht="25.5">
      <c r="A7" s="198" t="s">
        <v>18774</v>
      </c>
      <c r="B7" s="304" t="s">
        <v>18641</v>
      </c>
      <c r="C7" s="152" t="s">
        <v>18773</v>
      </c>
      <c r="D7" s="149" t="s">
        <v>18773</v>
      </c>
      <c r="E7" s="149" t="s">
        <v>133</v>
      </c>
      <c r="F7" s="149" t="s">
        <v>18774</v>
      </c>
      <c r="G7" s="149" t="s">
        <v>12</v>
      </c>
      <c r="H7" s="206" t="s">
        <v>20056</v>
      </c>
      <c r="I7" s="207" t="s">
        <v>19197</v>
      </c>
      <c r="J7" s="207" t="s">
        <v>241</v>
      </c>
      <c r="K7" s="150" t="s">
        <v>20057</v>
      </c>
      <c r="L7" s="150" t="s">
        <v>20058</v>
      </c>
      <c r="M7" s="150" t="s">
        <v>20052</v>
      </c>
      <c r="N7" s="150" t="s">
        <v>20059</v>
      </c>
      <c r="O7" s="150" t="s">
        <v>20060</v>
      </c>
      <c r="P7" s="209" t="s">
        <v>22</v>
      </c>
      <c r="Q7" s="151" t="s">
        <v>20055</v>
      </c>
      <c r="R7" s="149"/>
      <c r="S7" s="155" t="str">
        <f t="shared" ca="1" si="0"/>
        <v>JP</v>
      </c>
      <c r="T7" s="155" t="str">
        <f ca="1">IF(B7="","",IF(ISERROR(MATCH($J7,SorP!$B$1:$B$6226,0)),"",INDIRECT("'SorP'!$A$"&amp;MATCH($S7&amp;$J7,SorP!C:C,0))))</f>
        <v>JP-38</v>
      </c>
      <c r="U7" s="168"/>
      <c r="V7" s="169">
        <f>IF(C7="",NA(),MATCH($B7&amp;$C7,'Smelter Look-up'!$J:$J,0))</f>
        <v>269</v>
      </c>
      <c r="X7" s="170">
        <f t="shared" si="1"/>
        <v>0</v>
      </c>
      <c r="AB7" s="314" t="str">
        <f t="shared" si="2"/>
        <v>Copper</v>
      </c>
    </row>
    <row r="8" spans="1:34" s="170" customFormat="1" ht="25.5">
      <c r="A8" s="198" t="s">
        <v>18901</v>
      </c>
      <c r="B8" s="304" t="s">
        <v>18642</v>
      </c>
      <c r="C8" s="152" t="s">
        <v>12059</v>
      </c>
      <c r="D8" s="149" t="s">
        <v>12059</v>
      </c>
      <c r="E8" s="149" t="s">
        <v>133</v>
      </c>
      <c r="F8" s="149" t="s">
        <v>18901</v>
      </c>
      <c r="G8" s="149" t="s">
        <v>12</v>
      </c>
      <c r="H8" s="206" t="s">
        <v>20061</v>
      </c>
      <c r="I8" s="207" t="s">
        <v>240</v>
      </c>
      <c r="J8" s="207" t="s">
        <v>241</v>
      </c>
      <c r="K8" s="150" t="s">
        <v>20057</v>
      </c>
      <c r="L8" s="150" t="s">
        <v>20062</v>
      </c>
      <c r="M8" s="150" t="s">
        <v>20063</v>
      </c>
      <c r="N8" s="150" t="s">
        <v>20052</v>
      </c>
      <c r="O8" s="150" t="s">
        <v>20052</v>
      </c>
      <c r="P8" s="209" t="s">
        <v>22</v>
      </c>
      <c r="Q8" s="151" t="s">
        <v>20055</v>
      </c>
      <c r="R8" s="149"/>
      <c r="S8" s="155" t="str">
        <f t="shared" ca="1" si="0"/>
        <v>JP</v>
      </c>
      <c r="T8" s="155" t="str">
        <f ca="1">IF(B8="","",IF(ISERROR(MATCH($J8,SorP!$B$1:$B$6226,0)),"",INDIRECT("'SorP'!$A$"&amp;MATCH($S8&amp;$J8,SorP!C:C,0))))</f>
        <v>JP-38</v>
      </c>
      <c r="U8" s="168"/>
      <c r="V8" s="169">
        <f>IF(C8="",NA(),MATCH($B8&amp;$C8,'Smelter Look-up'!$J:$J,0))</f>
        <v>415</v>
      </c>
      <c r="X8" s="170">
        <f t="shared" si="1"/>
        <v>0</v>
      </c>
      <c r="AB8" s="314" t="str">
        <f t="shared" si="2"/>
        <v>Nickel</v>
      </c>
    </row>
    <row r="9" spans="1:34" s="170" customFormat="1" ht="20.25">
      <c r="A9" s="198" t="s">
        <v>18725</v>
      </c>
      <c r="B9" s="304" t="s">
        <v>18641</v>
      </c>
      <c r="C9" s="152" t="s">
        <v>18724</v>
      </c>
      <c r="D9" s="149" t="s">
        <v>20051</v>
      </c>
      <c r="E9" s="149" t="s">
        <v>81</v>
      </c>
      <c r="F9" s="149" t="s">
        <v>18725</v>
      </c>
      <c r="G9" s="149" t="s">
        <v>12</v>
      </c>
      <c r="H9" s="206" t="s">
        <v>83</v>
      </c>
      <c r="I9" s="207" t="s">
        <v>19195</v>
      </c>
      <c r="J9" s="207" t="s">
        <v>6418</v>
      </c>
      <c r="K9" s="150" t="s">
        <v>20053</v>
      </c>
      <c r="L9" s="150" t="s">
        <v>20054</v>
      </c>
      <c r="M9" s="150" t="s">
        <v>20052</v>
      </c>
      <c r="N9" s="150" t="s">
        <v>20052</v>
      </c>
      <c r="O9" s="150" t="s">
        <v>20052</v>
      </c>
      <c r="P9" s="209" t="s">
        <v>22</v>
      </c>
      <c r="Q9" s="151" t="s">
        <v>20055</v>
      </c>
      <c r="R9" s="149"/>
      <c r="S9" s="155" t="str">
        <f t="shared" ca="1" si="0"/>
        <v>KR</v>
      </c>
      <c r="T9" s="155" t="str">
        <f ca="1">IF(B9="","",IF(ISERROR(MATCH($J9,SorP!$B$1:$B$6226,0)),"",INDIRECT("'SorP'!$A$"&amp;MATCH($S9&amp;$J9,SorP!C:C,0))))</f>
        <v>KR-31</v>
      </c>
      <c r="U9" s="168"/>
      <c r="V9" s="169">
        <f>IF(C9="",NA(),MATCH($B9&amp;$C9,'Smelter Look-up'!$J:$J,0))</f>
        <v>228</v>
      </c>
      <c r="X9" s="170">
        <f t="shared" si="1"/>
        <v>0</v>
      </c>
      <c r="AB9" s="314" t="str">
        <f t="shared" si="2"/>
        <v>Copper</v>
      </c>
    </row>
    <row r="10" spans="1:34" s="170" customFormat="1" ht="25.5">
      <c r="A10" s="387" t="s">
        <v>308</v>
      </c>
      <c r="B10" s="388" t="s">
        <v>18641</v>
      </c>
      <c r="C10" s="389" t="s">
        <v>20064</v>
      </c>
      <c r="D10" s="390" t="s">
        <v>20064</v>
      </c>
      <c r="E10" s="390" t="s">
        <v>133</v>
      </c>
      <c r="F10" s="390" t="s">
        <v>20052</v>
      </c>
      <c r="G10" s="390" t="s">
        <v>20052</v>
      </c>
      <c r="H10" s="391" t="s">
        <v>20065</v>
      </c>
      <c r="I10" s="392" t="s">
        <v>18762</v>
      </c>
      <c r="J10" s="392" t="s">
        <v>6107</v>
      </c>
      <c r="K10" s="393" t="s">
        <v>20052</v>
      </c>
      <c r="L10" s="393" t="s">
        <v>20052</v>
      </c>
      <c r="M10" s="393" t="s">
        <v>20052</v>
      </c>
      <c r="N10" s="393" t="s">
        <v>20066</v>
      </c>
      <c r="O10" s="393" t="s">
        <v>20066</v>
      </c>
      <c r="P10" s="394" t="s">
        <v>25</v>
      </c>
      <c r="Q10" s="395" t="s">
        <v>20055</v>
      </c>
      <c r="R10" s="149"/>
      <c r="S10" s="155" t="str">
        <f t="shared" ca="1" si="0"/>
        <v>JP</v>
      </c>
      <c r="T10" s="155" t="str">
        <f ca="1">IF(B10="","",IF(ISERROR(MATCH($J10,SorP!$B$1:$B$6226,0)),"",INDIRECT("'SorP'!$A$"&amp;MATCH($S10&amp;$J10,SorP!C:C,0))))</f>
        <v>JP-44</v>
      </c>
      <c r="U10" s="168"/>
      <c r="V10" s="169" t="e">
        <f>IF(C10="",NA(),MATCH($B10&amp;$C10,'Smelter Look-up'!$J:$J,0))</f>
        <v>#N/A</v>
      </c>
      <c r="X10" s="170">
        <f t="shared" si="1"/>
        <v>0</v>
      </c>
      <c r="AB10" s="314" t="str">
        <f t="shared" si="2"/>
        <v>Copper</v>
      </c>
    </row>
    <row r="11" spans="1:34" s="170" customFormat="1" ht="25.5">
      <c r="A11" s="199" t="s">
        <v>18901</v>
      </c>
      <c r="B11" s="304" t="s">
        <v>18642</v>
      </c>
      <c r="C11" s="152" t="s">
        <v>12059</v>
      </c>
      <c r="D11" s="149" t="s">
        <v>12059</v>
      </c>
      <c r="E11" s="149" t="s">
        <v>133</v>
      </c>
      <c r="F11" s="149" t="s">
        <v>18901</v>
      </c>
      <c r="G11" s="149" t="s">
        <v>12</v>
      </c>
      <c r="H11" s="206" t="s">
        <v>20067</v>
      </c>
      <c r="I11" s="207" t="s">
        <v>240</v>
      </c>
      <c r="J11" s="207" t="s">
        <v>241</v>
      </c>
      <c r="K11" s="150" t="s">
        <v>20057</v>
      </c>
      <c r="L11" s="150" t="s">
        <v>20062</v>
      </c>
      <c r="M11" s="150" t="s">
        <v>20063</v>
      </c>
      <c r="N11" s="150" t="s">
        <v>20052</v>
      </c>
      <c r="O11" s="150" t="s">
        <v>20052</v>
      </c>
      <c r="P11" s="209" t="s">
        <v>22</v>
      </c>
      <c r="Q11" s="151" t="s">
        <v>20055</v>
      </c>
      <c r="R11" s="149"/>
      <c r="S11" s="155" t="str">
        <f t="shared" ca="1" si="0"/>
        <v>JP</v>
      </c>
      <c r="T11" s="155" t="str">
        <f ca="1">IF(B11="","",IF(ISERROR(MATCH($J11,SorP!$B$1:$B$6226,0)),"",INDIRECT("'SorP'!$A$"&amp;MATCH($S11&amp;$J11,SorP!C:C,0))))</f>
        <v>JP-38</v>
      </c>
      <c r="U11" s="168"/>
      <c r="V11" s="169">
        <f>IF(C11="",NA(),MATCH($B11&amp;$C11,'Smelter Look-up'!$J:$J,0))</f>
        <v>415</v>
      </c>
      <c r="X11" s="170">
        <f t="shared" si="1"/>
        <v>0</v>
      </c>
      <c r="AB11" s="314" t="str">
        <f t="shared" si="2"/>
        <v>Nickel</v>
      </c>
    </row>
    <row r="12" spans="1:34" s="170" customFormat="1" ht="20.25">
      <c r="A12" s="198" t="s">
        <v>308</v>
      </c>
      <c r="B12" s="304" t="s">
        <v>18642</v>
      </c>
      <c r="C12" s="152" t="s">
        <v>308</v>
      </c>
      <c r="D12" s="149" t="s">
        <v>20068</v>
      </c>
      <c r="E12" s="149" t="s">
        <v>116</v>
      </c>
      <c r="F12" s="149" t="s">
        <v>20052</v>
      </c>
      <c r="G12" s="149" t="s">
        <v>20052</v>
      </c>
      <c r="H12" s="206" t="s">
        <v>20052</v>
      </c>
      <c r="I12" s="207" t="s">
        <v>118</v>
      </c>
      <c r="J12" s="207" t="s">
        <v>20052</v>
      </c>
      <c r="K12" s="150" t="s">
        <v>20052</v>
      </c>
      <c r="L12" s="150" t="s">
        <v>20052</v>
      </c>
      <c r="M12" s="150" t="s">
        <v>20052</v>
      </c>
      <c r="N12" s="150" t="s">
        <v>20052</v>
      </c>
      <c r="O12" s="150" t="s">
        <v>20069</v>
      </c>
      <c r="P12" s="209" t="s">
        <v>22</v>
      </c>
      <c r="Q12" s="151" t="s">
        <v>20055</v>
      </c>
      <c r="R12" s="149"/>
      <c r="S12" s="155" t="str">
        <f t="shared" ca="1" si="0"/>
        <v>NO</v>
      </c>
      <c r="T12" s="155" t="str">
        <f ca="1">IF(B12="","",IF(ISERROR(MATCH($J12,SorP!$B$1:$B$6226,0)),"",INDIRECT("'SorP'!$A$"&amp;MATCH($S12&amp;$J12,SorP!C:C,0))))</f>
        <v/>
      </c>
      <c r="U12" s="168"/>
      <c r="V12" s="169">
        <f>IF(C12="",NA(),MATCH($B12&amp;$C12,'Smelter Look-up'!$J:$J,0))</f>
        <v>435</v>
      </c>
      <c r="X12" s="170">
        <f t="shared" si="1"/>
        <v>0</v>
      </c>
      <c r="AB12" s="314" t="str">
        <f t="shared" si="2"/>
        <v>Nickel</v>
      </c>
    </row>
    <row r="13" spans="1:34" s="170" customFormat="1" ht="25.5">
      <c r="A13" s="198" t="s">
        <v>308</v>
      </c>
      <c r="B13" s="304" t="s">
        <v>18641</v>
      </c>
      <c r="C13" s="152" t="s">
        <v>308</v>
      </c>
      <c r="D13" s="149" t="s">
        <v>20070</v>
      </c>
      <c r="E13" s="149" t="s">
        <v>65</v>
      </c>
      <c r="F13" s="149" t="s">
        <v>20052</v>
      </c>
      <c r="G13" s="149" t="s">
        <v>20052</v>
      </c>
      <c r="H13" s="206" t="s">
        <v>20052</v>
      </c>
      <c r="I13" s="207" t="s">
        <v>20052</v>
      </c>
      <c r="J13" s="207" t="s">
        <v>20052</v>
      </c>
      <c r="K13" s="150" t="s">
        <v>20052</v>
      </c>
      <c r="L13" s="150" t="s">
        <v>20052</v>
      </c>
      <c r="M13" s="150" t="s">
        <v>20052</v>
      </c>
      <c r="N13" s="150" t="s">
        <v>20052</v>
      </c>
      <c r="O13" s="150" t="s">
        <v>20052</v>
      </c>
      <c r="P13" s="209" t="s">
        <v>22</v>
      </c>
      <c r="Q13" s="151" t="s">
        <v>20055</v>
      </c>
      <c r="R13" s="149"/>
      <c r="S13" s="155" t="str">
        <f t="shared" ref="S13:S63" ca="1" si="3">IF(B13="","",IF(ISERROR(MATCH($E13,CL,0)),"Unknown",INDIRECT("'C'!$A$"&amp;MATCH($E13,CL,0)+1)))</f>
        <v>CN</v>
      </c>
      <c r="T13" s="155" t="str">
        <f ca="1">IF(B13="","",IF(ISERROR(MATCH($J13,SorP!$B$1:$B$6226,0)),"",INDIRECT("'SorP'!$A$"&amp;MATCH($S13&amp;$J13,SorP!C:C,0))))</f>
        <v/>
      </c>
      <c r="U13" s="168"/>
      <c r="V13" s="169">
        <f>IF(C13="",NA(),MATCH($B13&amp;$C13,'Smelter Look-up'!$J:$J,0))</f>
        <v>274</v>
      </c>
      <c r="X13" s="170">
        <f t="shared" ref="X13:X62" si="4">IF(AND(C13="Smelter not listed",OR(LEN(D13)=0,LEN(E13)=0)),1,0)</f>
        <v>0</v>
      </c>
      <c r="AB13" s="314" t="str">
        <f t="shared" ref="AB13:AB69" si="5">IF(C13="","",B13)</f>
        <v>Copper</v>
      </c>
    </row>
    <row r="14" spans="1:34" s="170" customFormat="1" ht="20.25">
      <c r="A14" s="199" t="s">
        <v>20071</v>
      </c>
      <c r="B14" s="304" t="s">
        <v>18641</v>
      </c>
      <c r="C14" s="152" t="s">
        <v>20071</v>
      </c>
      <c r="D14" s="149" t="s">
        <v>20071</v>
      </c>
      <c r="E14" s="149" t="s">
        <v>20052</v>
      </c>
      <c r="F14" s="149" t="s">
        <v>20052</v>
      </c>
      <c r="G14" s="149" t="s">
        <v>20052</v>
      </c>
      <c r="H14" s="206" t="s">
        <v>20052</v>
      </c>
      <c r="I14" s="207" t="s">
        <v>20052</v>
      </c>
      <c r="J14" s="207" t="s">
        <v>20052</v>
      </c>
      <c r="K14" s="150" t="s">
        <v>20052</v>
      </c>
      <c r="L14" s="150" t="s">
        <v>20052</v>
      </c>
      <c r="M14" s="150" t="s">
        <v>20052</v>
      </c>
      <c r="N14" s="150" t="s">
        <v>20052</v>
      </c>
      <c r="O14" s="150" t="s">
        <v>20052</v>
      </c>
      <c r="P14" s="209" t="s">
        <v>20052</v>
      </c>
      <c r="Q14" s="151" t="s">
        <v>20055</v>
      </c>
      <c r="R14" s="149"/>
      <c r="S14" s="155" t="str">
        <f t="shared" ca="1" si="3"/>
        <v>Unknown</v>
      </c>
      <c r="T14" s="155" t="str">
        <f ca="1">IF(B14="","",IF(ISERROR(MATCH($J14,SorP!$B$1:$B$6226,0)),"",INDIRECT("'SorP'!$A$"&amp;MATCH($S14&amp;$J14,SorP!C:C,0))))</f>
        <v/>
      </c>
      <c r="U14" s="168"/>
      <c r="V14" s="169" t="e">
        <f>IF(C14="",NA(),MATCH($B14&amp;$C14,'Smelter Look-up'!$J:$J,0))</f>
        <v>#N/A</v>
      </c>
      <c r="X14" s="170">
        <f t="shared" si="4"/>
        <v>0</v>
      </c>
      <c r="AB14" s="314" t="str">
        <f t="shared" si="5"/>
        <v>Copper</v>
      </c>
    </row>
    <row r="15" spans="1:34" s="170" customFormat="1" ht="25.5">
      <c r="A15" s="199" t="s">
        <v>308</v>
      </c>
      <c r="B15" s="304" t="s">
        <v>18642</v>
      </c>
      <c r="C15" s="152" t="s">
        <v>308</v>
      </c>
      <c r="D15" s="149" t="s">
        <v>20072</v>
      </c>
      <c r="E15" s="149" t="s">
        <v>20073</v>
      </c>
      <c r="F15" s="149" t="s">
        <v>20052</v>
      </c>
      <c r="G15" s="149" t="s">
        <v>20052</v>
      </c>
      <c r="H15" s="206" t="s">
        <v>20052</v>
      </c>
      <c r="I15" s="207" t="s">
        <v>20074</v>
      </c>
      <c r="J15" s="207" t="s">
        <v>5411</v>
      </c>
      <c r="K15" s="150" t="s">
        <v>20052</v>
      </c>
      <c r="L15" s="150" t="s">
        <v>20052</v>
      </c>
      <c r="M15" s="150" t="s">
        <v>20052</v>
      </c>
      <c r="N15" s="150" t="s">
        <v>20052</v>
      </c>
      <c r="O15" s="150" t="s">
        <v>20052</v>
      </c>
      <c r="P15" s="209" t="s">
        <v>20052</v>
      </c>
      <c r="Q15" s="151" t="s">
        <v>20055</v>
      </c>
      <c r="R15" s="149"/>
      <c r="S15" s="155" t="str">
        <f t="shared" ca="1" si="3"/>
        <v>ID</v>
      </c>
      <c r="T15" s="155" t="str">
        <f ca="1">IF(B15="","",IF(ISERROR(MATCH($J15,SorP!$B$1:$B$6226,0)),"",INDIRECT("'SorP'!$A$"&amp;MATCH($S15&amp;$J15,SorP!C:C,0))))</f>
        <v>ID-SL</v>
      </c>
      <c r="U15" s="168"/>
      <c r="V15" s="169">
        <f>IF(C15="",NA(),MATCH($B15&amp;$C15,'Smelter Look-up'!$J:$J,0))</f>
        <v>435</v>
      </c>
      <c r="X15" s="170">
        <f t="shared" si="4"/>
        <v>0</v>
      </c>
      <c r="AB15" s="314" t="str">
        <f t="shared" si="5"/>
        <v>Nickel</v>
      </c>
    </row>
    <row r="16" spans="1:34" s="170" customFormat="1" ht="20.25">
      <c r="A16" s="198" t="s">
        <v>308</v>
      </c>
      <c r="B16" s="304" t="s">
        <v>18642</v>
      </c>
      <c r="C16" s="152" t="s">
        <v>308</v>
      </c>
      <c r="D16" s="149" t="s">
        <v>20075</v>
      </c>
      <c r="E16" s="149" t="s">
        <v>20076</v>
      </c>
      <c r="F16" s="149" t="s">
        <v>20052</v>
      </c>
      <c r="G16" s="149" t="s">
        <v>20052</v>
      </c>
      <c r="H16" s="206" t="s">
        <v>20052</v>
      </c>
      <c r="I16" s="207" t="s">
        <v>19293</v>
      </c>
      <c r="J16" s="207" t="s">
        <v>98</v>
      </c>
      <c r="K16" s="150" t="s">
        <v>20052</v>
      </c>
      <c r="L16" s="150" t="s">
        <v>20052</v>
      </c>
      <c r="M16" s="150" t="s">
        <v>20052</v>
      </c>
      <c r="N16" s="150" t="s">
        <v>20052</v>
      </c>
      <c r="O16" s="150" t="s">
        <v>20052</v>
      </c>
      <c r="P16" s="209" t="s">
        <v>20052</v>
      </c>
      <c r="Q16" s="151" t="s">
        <v>20055</v>
      </c>
      <c r="R16" s="149"/>
      <c r="S16" s="155" t="str">
        <f t="shared" ca="1" si="3"/>
        <v>CA</v>
      </c>
      <c r="T16" s="155" t="str">
        <f ca="1">IF(B16="","",IF(ISERROR(MATCH($J16,SorP!$B$1:$B$6226,0)),"",INDIRECT("'SorP'!$A$"&amp;MATCH($S16&amp;$J16,SorP!C:C,0))))</f>
        <v>CA-ON</v>
      </c>
      <c r="U16" s="168"/>
      <c r="V16" s="169">
        <f>IF(C16="",NA(),MATCH($B16&amp;$C16,'Smelter Look-up'!$J:$J,0))</f>
        <v>435</v>
      </c>
      <c r="X16" s="170">
        <f t="shared" si="4"/>
        <v>0</v>
      </c>
      <c r="AB16" s="314" t="str">
        <f t="shared" si="5"/>
        <v>Nickel</v>
      </c>
    </row>
    <row r="17" spans="1:28" s="170" customFormat="1" ht="25.5">
      <c r="A17" s="198" t="s">
        <v>308</v>
      </c>
      <c r="B17" s="304" t="s">
        <v>18642</v>
      </c>
      <c r="C17" s="152" t="s">
        <v>281</v>
      </c>
      <c r="D17" s="149" t="s">
        <v>281</v>
      </c>
      <c r="E17" s="149" t="s">
        <v>95</v>
      </c>
      <c r="F17" s="149" t="s">
        <v>282</v>
      </c>
      <c r="G17" s="149" t="s">
        <v>12</v>
      </c>
      <c r="H17" s="206" t="s">
        <v>20052</v>
      </c>
      <c r="I17" s="207" t="s">
        <v>283</v>
      </c>
      <c r="J17" s="207" t="s">
        <v>284</v>
      </c>
      <c r="K17" s="150" t="s">
        <v>20052</v>
      </c>
      <c r="L17" s="150" t="s">
        <v>20052</v>
      </c>
      <c r="M17" s="150" t="s">
        <v>20052</v>
      </c>
      <c r="N17" s="150" t="s">
        <v>20052</v>
      </c>
      <c r="O17" s="150" t="s">
        <v>20052</v>
      </c>
      <c r="P17" s="209" t="s">
        <v>20052</v>
      </c>
      <c r="Q17" s="151" t="s">
        <v>20055</v>
      </c>
      <c r="R17" s="149"/>
      <c r="S17" s="155" t="str">
        <f t="shared" ca="1" si="3"/>
        <v>CA</v>
      </c>
      <c r="T17" s="155" t="str">
        <f ca="1">IF(B17="","",IF(ISERROR(MATCH($J17,SorP!$B$1:$B$6226,0)),"",INDIRECT("'SorP'!$A$"&amp;MATCH($S17&amp;$J17,SorP!C:C,0))))</f>
        <v>CA-NL</v>
      </c>
      <c r="U17" s="168"/>
      <c r="V17" s="169" t="e">
        <f>IF(C17="",NA(),MATCH($B17&amp;$C17,'Smelter Look-up'!$J:$J,0))</f>
        <v>#N/A</v>
      </c>
      <c r="X17" s="170">
        <f t="shared" si="4"/>
        <v>0</v>
      </c>
      <c r="AB17" s="314" t="str">
        <f t="shared" si="5"/>
        <v>Nickel</v>
      </c>
    </row>
    <row r="18" spans="1:28" s="170" customFormat="1" ht="20.25">
      <c r="A18" s="198" t="s">
        <v>308</v>
      </c>
      <c r="B18" s="304" t="s">
        <v>18642</v>
      </c>
      <c r="C18" s="152" t="s">
        <v>308</v>
      </c>
      <c r="D18" s="149" t="s">
        <v>20077</v>
      </c>
      <c r="E18" s="149" t="s">
        <v>95</v>
      </c>
      <c r="F18" s="149" t="s">
        <v>20078</v>
      </c>
      <c r="G18" s="149" t="s">
        <v>20052</v>
      </c>
      <c r="H18" s="206" t="s">
        <v>20079</v>
      </c>
      <c r="I18" s="207" t="s">
        <v>19293</v>
      </c>
      <c r="J18" s="207" t="s">
        <v>20080</v>
      </c>
      <c r="K18" s="150" t="s">
        <v>20052</v>
      </c>
      <c r="L18" s="150" t="s">
        <v>20052</v>
      </c>
      <c r="M18" s="150" t="s">
        <v>20052</v>
      </c>
      <c r="N18" s="150" t="s">
        <v>20052</v>
      </c>
      <c r="O18" s="150" t="s">
        <v>20052</v>
      </c>
      <c r="P18" s="209" t="s">
        <v>20052</v>
      </c>
      <c r="Q18" s="151" t="s">
        <v>20055</v>
      </c>
      <c r="R18" s="149"/>
      <c r="S18" s="155" t="str">
        <f t="shared" ca="1" si="3"/>
        <v>CA</v>
      </c>
      <c r="T18" s="155" t="str">
        <f ca="1">IF(B18="","",IF(ISERROR(MATCH($J18,SorP!$B$1:$B$6226,0)),"",INDIRECT("'SorP'!$A$"&amp;MATCH($S18&amp;$J18,SorP!C:C,0))))</f>
        <v/>
      </c>
      <c r="U18" s="168"/>
      <c r="V18" s="169">
        <f>IF(C18="",NA(),MATCH($B18&amp;$C18,'Smelter Look-up'!$J:$J,0))</f>
        <v>435</v>
      </c>
      <c r="X18" s="170">
        <f t="shared" si="4"/>
        <v>0</v>
      </c>
      <c r="AB18" s="314" t="str">
        <f t="shared" si="5"/>
        <v>Nickel</v>
      </c>
    </row>
    <row r="19" spans="1:28" s="170" customFormat="1" ht="20.25">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25">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25">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25">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25">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25">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25">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25">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25">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25">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25">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25">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25">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250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9 F11:G2504" xr:uid="{00000000-0002-0000-0400-000001000000}"/>
    <dataValidation type="list" allowBlank="1" showInputMessage="1" showErrorMessage="1" sqref="E5:E9 E11:E2504" xr:uid="{00000000-0002-0000-0400-000002000000}">
      <formula1>CL</formula1>
    </dataValidation>
    <dataValidation type="list" allowBlank="1" showInputMessage="1" showErrorMessage="1" sqref="P5:P9 P11:P2504" xr:uid="{00000000-0002-0000-0400-000003000000}">
      <formula1>$AH$2:$AH$4</formula1>
    </dataValidation>
    <dataValidation type="list" showInputMessage="1" showErrorMessage="1" sqref="C5:C9 C11:C2504" xr:uid="{468568F1-1491-4DEF-8101-18D7C78AC7D3}">
      <formula1>SN</formula1>
    </dataValidation>
    <dataValidation type="list" allowBlank="1" showInputMessage="1" showErrorMessage="1" sqref="B5:B9 B11: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sqref="A1:C1"/>
    </sheetView>
  </sheetViews>
  <sheetFormatPr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80" t="str">
        <f ca="1">OFFSET(L!$C$1,MATCH("Checker"&amp;ADDRESS(ROW(),COLUMN(),4),L!$A:$A,0)-1,SL,,)</f>
        <v>To ensure all required fields have been populated before submitting to your customers review form for any line items highlighted in red</v>
      </c>
      <c r="B1" s="480"/>
      <c r="C1" s="480"/>
      <c r="D1" s="108" t="str">
        <f ca="1">OFFSET(L!$C$1,MATCH("Checker"&amp;ADDRESS(ROW(),COLUMN(),4),L!$A:$A,0)-1,SL,,)</f>
        <v>Required fields remaining to be completed</v>
      </c>
      <c r="E1" s="16" t="s">
        <v>18</v>
      </c>
    </row>
    <row r="2" spans="1:10" ht="15.75">
      <c r="A2" s="58" t="s">
        <v>47</v>
      </c>
      <c r="B2" s="59" t="str">
        <f>IF(F114=1,"Click here to return to Smelter List","")</f>
        <v/>
      </c>
      <c r="C2" s="111" t="str">
        <f>IF(F112=1,"Click here to return to Product List","")</f>
        <v>Click here to return to Product List</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Everspin Technologies</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B. Product (or List of Products)</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Go to Product List tab to enter products this declaration applies to</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Bonnie S. Paro</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bonnie.paro@everspin.com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480.347.1084</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Bonnie S. Paro</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bonnie.paro@everspin.com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45772</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No</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f>Declaration!D42</f>
        <v>0</v>
      </c>
      <c r="C28" s="136" t="str">
        <f t="shared" ref="C28:C37" ca="1" si="9">IF(H28=1,J28,I28)</f>
        <v>Complete</v>
      </c>
      <c r="D28" s="316" t="str">
        <f>IF(H28=1,"Click here to answer question 2 for specified mineral","")</f>
        <v/>
      </c>
      <c r="E28" s="16" t="s">
        <v>15</v>
      </c>
      <c r="F28" s="84">
        <f>IF(OR(A17="",B17="No",B17="Unknown",B17="Not declaring"),0,1)</f>
        <v>0</v>
      </c>
      <c r="G28" s="62">
        <f>IF(B28=0,1,0)</f>
        <v>1</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f>Declaration!D54</f>
        <v>0</v>
      </c>
      <c r="C39" s="136" t="str">
        <f t="shared" ca="1" si="3"/>
        <v>Complete</v>
      </c>
      <c r="D39" s="318" t="str">
        <f>IF(H39=1,"Click here to answer question 3 for Specified mineral","")</f>
        <v/>
      </c>
      <c r="E39" s="16" t="s">
        <v>15</v>
      </c>
      <c r="F39" s="84">
        <f>IF(OR(A17="",B17="No",B17="Unknown",B17="Not declaring",B28="No",B28="Unknown"),0,1)</f>
        <v>0</v>
      </c>
      <c r="G39" s="62">
        <f t="shared" ref="G39:G111" si="14">IF(B39=0,1,0)</f>
        <v>1</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t="str">
        <f>Declaration!D59</f>
        <v>No</v>
      </c>
      <c r="C44" s="136" t="str">
        <f t="shared" ca="1" si="3"/>
        <v>Complete</v>
      </c>
      <c r="D44" s="318"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f>Declaration!D66</f>
        <v>0</v>
      </c>
      <c r="C50" s="136" t="str">
        <f ca="1">IF(H50=1,J50,I50)</f>
        <v>Complete</v>
      </c>
      <c r="D50" s="318" t="str">
        <f>IF(H50=1,"Click here to answer question 4 for specified mineral","")</f>
        <v/>
      </c>
      <c r="E50" s="16" t="s">
        <v>15</v>
      </c>
      <c r="F50" s="84">
        <f>F39</f>
        <v>0</v>
      </c>
      <c r="G50" s="62">
        <f>IF(B50=0,1,0)</f>
        <v>1</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No</v>
      </c>
      <c r="C55" s="136" t="str">
        <f t="shared" ca="1" si="20"/>
        <v>Complete</v>
      </c>
      <c r="D55" s="318"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f>Declaration!D78</f>
        <v>0</v>
      </c>
      <c r="C61" s="136" t="str">
        <f t="shared" ca="1" si="3"/>
        <v>Complete</v>
      </c>
      <c r="D61" s="319" t="str">
        <f>IF(H61=1,"Click here to answer question 5 for specified mineral","")</f>
        <v/>
      </c>
      <c r="E61" s="16" t="s">
        <v>18</v>
      </c>
      <c r="F61" s="84">
        <f>F50</f>
        <v>0</v>
      </c>
      <c r="G61" s="62">
        <f t="shared" si="14"/>
        <v>1</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Greater than 90%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t="str">
        <f>Declaration!D83</f>
        <v>Greater than 90%</v>
      </c>
      <c r="C66" s="136" t="str">
        <f t="shared" ca="1" si="3"/>
        <v>Complete</v>
      </c>
      <c r="D66" s="319"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f>Declaration!D90</f>
        <v>0</v>
      </c>
      <c r="C72" s="136" t="str">
        <f t="shared" ca="1" si="3"/>
        <v>Complete</v>
      </c>
      <c r="D72" s="319" t="str">
        <f>IF(H72=1,"Click here to answer question 6 for specified mineral","")</f>
        <v/>
      </c>
      <c r="E72" s="16" t="s">
        <v>13</v>
      </c>
      <c r="F72" s="84">
        <f>F61</f>
        <v>0</v>
      </c>
      <c r="G72" s="62">
        <f t="shared" ref="G72" si="29">IF(B72=0,1,0)</f>
        <v>1</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t="str">
        <f>Declaration!D95</f>
        <v>Yes</v>
      </c>
      <c r="C77" s="136" t="str">
        <f t="shared" ca="1" si="31"/>
        <v>Complete</v>
      </c>
      <c r="D77" s="319"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f>Declaration!D102</f>
        <v>0</v>
      </c>
      <c r="C83" s="136" t="str">
        <f t="shared" ref="C83:C92" ca="1" si="36">IF(H83=1,J83,I83)</f>
        <v>Complete</v>
      </c>
      <c r="D83" s="319" t="str">
        <f>IF(H83=1,"Click here to answer question 7 for specified mineral","")</f>
        <v/>
      </c>
      <c r="E83" s="16" t="s">
        <v>15</v>
      </c>
      <c r="F83" s="84">
        <f>F72</f>
        <v>0</v>
      </c>
      <c r="G83" s="62">
        <f t="shared" ref="G83" si="37">IF(B83=0,1,0)</f>
        <v>1</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t="str">
        <f>Declaration!D107</f>
        <v>Yes</v>
      </c>
      <c r="C88" s="136" t="str">
        <f t="shared" ca="1" si="36"/>
        <v>Complete</v>
      </c>
      <c r="D88" s="319"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 xml:space="preserve">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https://www.everspin.com/rba-gesi-and-other-documents-and-templates</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f>Declaration!D120</f>
        <v>0</v>
      </c>
      <c r="C98" s="136" t="str">
        <f t="shared" ref="C98:C112" ca="1" si="44">IF(H98=1,J98,I98)</f>
        <v>Complete</v>
      </c>
      <c r="D98" s="321" t="str">
        <f>IF(H98=1,"Click here to answer question (C)","")</f>
        <v/>
      </c>
      <c r="E98" s="16"/>
      <c r="F98" s="84">
        <f>F39</f>
        <v>0</v>
      </c>
      <c r="G98" s="62">
        <f t="shared" si="14"/>
        <v>1</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v>
      </c>
      <c r="C103" s="136" t="str">
        <f t="shared" ca="1" si="44"/>
        <v>Complete</v>
      </c>
      <c r="D103" s="321"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 xml:space="preserve">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 xml:space="preserve">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One or more product / item numbers have been provided</v>
      </c>
      <c r="C112" s="79" t="str">
        <f t="shared" ca="1" si="44"/>
        <v>Complete</v>
      </c>
      <c r="D112" s="380" t="str">
        <f>IF(H112=1,"Click here to enter detail on Product List tab","")</f>
        <v/>
      </c>
      <c r="E112" s="16" t="s">
        <v>15</v>
      </c>
      <c r="F112" s="84">
        <f>IF(B5=Declaration!Q9,1,0)</f>
        <v>1</v>
      </c>
      <c r="G112" s="62">
        <f>IF('Product List'!B6="",1,0)</f>
        <v>0</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0</v>
      </c>
      <c r="G114" s="62">
        <f>IF(AND(COUNTIF(SmelterIdetifiedForMetal,A114)&gt;0,COUNTIF('Smelter List'!AB$5:AB$2504,A114)&gt;0),0,1)</f>
        <v>1</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9" t="str">
        <f>IF(H115=0,"","Click here to provide smelter information")</f>
        <v/>
      </c>
      <c r="E115" s="16"/>
      <c r="F115" s="84">
        <f>F40</f>
        <v>1</v>
      </c>
      <c r="G115" s="62">
        <f>IF(AND(COUNTIF(SmelterIdetifiedForMetal,A115)&gt;0,COUNTIF('Smelter List'!AB$5:AB$2504,A115)&gt;0),0,1)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9" t="str">
        <f t="shared" ref="D116:D119" si="51">IF(H116=0,"","Click here to provide smelter information")</f>
        <v/>
      </c>
      <c r="E116" s="16"/>
      <c r="F116" s="84">
        <f t="shared" ref="F116:F119" si="52">F41</f>
        <v>0</v>
      </c>
      <c r="G116" s="62">
        <f>IF(AND(COUNTIF(SmelterIdetifiedForMetal,A116)&gt;0,COUNTIF('Smelter List'!AB$5:AB$2504,A116)&gt;0),0,1)</f>
        <v>1</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9" t="str">
        <f t="shared" si="51"/>
        <v/>
      </c>
      <c r="E117" s="16"/>
      <c r="F117" s="84">
        <f t="shared" si="52"/>
        <v>0</v>
      </c>
      <c r="G117" s="62">
        <f>IF(AND(COUNTIF(SmelterIdetifiedForMetal,A117)&gt;0,COUNTIF('Smelter List'!AB$5:AB$2504,A117)&gt;0),0,1)</f>
        <v>1</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9" t="str">
        <f t="shared" si="51"/>
        <v/>
      </c>
      <c r="E118" s="16"/>
      <c r="F118" s="84">
        <f t="shared" si="52"/>
        <v>0</v>
      </c>
      <c r="G118" s="62">
        <f>IF(AND(COUNTIF(SmelterIdetifiedForMetal,A118)&gt;0,COUNTIF('Smelter List'!AB$5:AB$2504,A118)&gt;0),0,1)</f>
        <v>1</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Complete</v>
      </c>
      <c r="D119" s="379" t="str">
        <f t="shared" si="51"/>
        <v/>
      </c>
      <c r="E119" s="16"/>
      <c r="F119" s="84">
        <f t="shared" si="52"/>
        <v>1</v>
      </c>
      <c r="G119" s="62">
        <f>IF(AND(COUNTIF(SmelterIdetifiedForMetal,A119)&gt;0,COUNTIF('Smelter List'!AB$5:AB$2504,A119)&gt;0),0,1)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Complete</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81" t="str">
        <f ca="1">OFFSET(L!$C$1,MATCH("Mine List"&amp;ADDRESS(ROW(),COLUMN(),4),L!$A:$A,0)-1,SL,,)</f>
        <v>TO BEGIN:</v>
      </c>
      <c r="C2" s="481" t="s">
        <v>19144</v>
      </c>
      <c r="D2" s="481" t="s">
        <v>19144</v>
      </c>
      <c r="E2" s="326"/>
      <c r="F2" s="326"/>
      <c r="G2" s="327"/>
      <c r="H2" s="482"/>
      <c r="I2" s="483"/>
      <c r="J2" s="483"/>
      <c r="K2" s="483"/>
      <c r="L2" s="483"/>
      <c r="M2" s="483"/>
      <c r="N2" s="328"/>
      <c r="O2" s="328"/>
    </row>
    <row r="3" spans="1:19" s="324" customFormat="1" ht="93.95" customHeight="1" thickBot="1">
      <c r="A3" s="360"/>
      <c r="B3" s="484"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84" t="s">
        <v>19144</v>
      </c>
      <c r="D3" s="484" t="s">
        <v>19144</v>
      </c>
      <c r="E3" s="485" t="s">
        <v>19142</v>
      </c>
      <c r="F3" s="485"/>
      <c r="G3" s="486"/>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10" activePane="bottomRight" state="frozen"/>
      <selection pane="topRight" activeCell="B24" sqref="B24:J24"/>
      <selection pane="bottomLeft" activeCell="B24" sqref="B24:J24"/>
      <selection pane="bottomRight" activeCell="B6" sqref="B6:D232"/>
    </sheetView>
  </sheetViews>
  <sheetFormatPr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88" t="str">
        <f ca="1">OFFSET(L!$C$1,MATCH("Product List"&amp;ADDRESS(ROW(),COLUMN(),4),L!$A:$A,0)-1,SL,,)</f>
        <v>Completion required only if reporting level "Product (or List of Products)" selected on the 'Declaration' worksheet.</v>
      </c>
      <c r="B1" s="489"/>
      <c r="C1" s="489"/>
      <c r="D1" s="489"/>
      <c r="E1" s="107"/>
    </row>
    <row r="2" spans="1:35">
      <c r="A2" s="19"/>
      <c r="B2" s="109"/>
      <c r="C2" s="109"/>
      <c r="D2"/>
      <c r="E2" s="20"/>
    </row>
    <row r="3" spans="1:35">
      <c r="A3" s="19"/>
      <c r="B3" s="109"/>
      <c r="C3" s="109"/>
      <c r="D3" s="109"/>
      <c r="E3" s="20"/>
    </row>
    <row r="4" spans="1:35" ht="15.75" customHeight="1">
      <c r="A4" s="19"/>
      <c r="B4" s="487" t="s">
        <v>47</v>
      </c>
      <c r="C4" s="487"/>
      <c r="D4" s="487"/>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t="s">
        <v>20092</v>
      </c>
      <c r="C6" s="89" t="s">
        <v>20093</v>
      </c>
      <c r="D6" s="89" t="s">
        <v>20094</v>
      </c>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t="s">
        <v>20095</v>
      </c>
      <c r="C7" s="89" t="s">
        <v>20093</v>
      </c>
      <c r="D7" s="89" t="s">
        <v>20094</v>
      </c>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t="s">
        <v>20096</v>
      </c>
      <c r="C8" s="89" t="s">
        <v>20097</v>
      </c>
      <c r="D8" s="89" t="s">
        <v>20094</v>
      </c>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t="s">
        <v>20098</v>
      </c>
      <c r="C9" s="89" t="s">
        <v>20097</v>
      </c>
      <c r="D9" s="89" t="s">
        <v>20094</v>
      </c>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t="s">
        <v>20099</v>
      </c>
      <c r="C10" s="89" t="s">
        <v>20093</v>
      </c>
      <c r="D10" s="89" t="s">
        <v>20094</v>
      </c>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t="s">
        <v>20100</v>
      </c>
      <c r="C11" s="89" t="s">
        <v>20097</v>
      </c>
      <c r="D11" s="89" t="s">
        <v>20094</v>
      </c>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t="s">
        <v>20101</v>
      </c>
      <c r="C12" s="89" t="s">
        <v>20093</v>
      </c>
      <c r="D12" s="89" t="s">
        <v>20094</v>
      </c>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t="s">
        <v>20102</v>
      </c>
      <c r="C13" s="89" t="s">
        <v>20093</v>
      </c>
      <c r="D13" s="89" t="s">
        <v>20094</v>
      </c>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t="s">
        <v>20103</v>
      </c>
      <c r="C14" s="89" t="s">
        <v>20093</v>
      </c>
      <c r="D14" s="89" t="s">
        <v>20094</v>
      </c>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t="s">
        <v>20104</v>
      </c>
      <c r="C15" s="89" t="s">
        <v>20097</v>
      </c>
      <c r="D15" s="89" t="s">
        <v>20094</v>
      </c>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t="s">
        <v>20105</v>
      </c>
      <c r="C16" s="89" t="s">
        <v>20093</v>
      </c>
      <c r="D16" s="89" t="s">
        <v>20094</v>
      </c>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t="s">
        <v>20106</v>
      </c>
      <c r="C17" s="89" t="s">
        <v>20097</v>
      </c>
      <c r="D17" s="89" t="s">
        <v>20094</v>
      </c>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t="s">
        <v>20107</v>
      </c>
      <c r="C18" s="89" t="s">
        <v>20093</v>
      </c>
      <c r="D18" s="89" t="s">
        <v>20094</v>
      </c>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t="s">
        <v>20108</v>
      </c>
      <c r="C19" s="89" t="s">
        <v>20093</v>
      </c>
      <c r="D19" s="89" t="s">
        <v>20094</v>
      </c>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t="s">
        <v>20109</v>
      </c>
      <c r="C20" s="89" t="s">
        <v>20097</v>
      </c>
      <c r="D20" s="89" t="s">
        <v>20094</v>
      </c>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t="s">
        <v>20110</v>
      </c>
      <c r="C21" s="89" t="s">
        <v>20093</v>
      </c>
      <c r="D21" s="89" t="s">
        <v>20094</v>
      </c>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t="s">
        <v>20111</v>
      </c>
      <c r="C22" s="89" t="s">
        <v>20097</v>
      </c>
      <c r="D22" s="89" t="s">
        <v>20094</v>
      </c>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t="s">
        <v>20112</v>
      </c>
      <c r="C23" s="89" t="s">
        <v>20093</v>
      </c>
      <c r="D23" s="89" t="s">
        <v>20094</v>
      </c>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t="s">
        <v>20113</v>
      </c>
      <c r="C24" s="89" t="s">
        <v>20093</v>
      </c>
      <c r="D24" s="89" t="s">
        <v>20094</v>
      </c>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t="s">
        <v>20114</v>
      </c>
      <c r="C25" s="89" t="s">
        <v>20097</v>
      </c>
      <c r="D25" s="89" t="s">
        <v>20094</v>
      </c>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t="s">
        <v>20115</v>
      </c>
      <c r="C26" s="89" t="s">
        <v>20093</v>
      </c>
      <c r="D26" s="89" t="s">
        <v>20094</v>
      </c>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t="s">
        <v>20116</v>
      </c>
      <c r="C27" s="89" t="s">
        <v>20097</v>
      </c>
      <c r="D27" s="89" t="s">
        <v>20094</v>
      </c>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t="s">
        <v>20117</v>
      </c>
      <c r="C28" s="89" t="s">
        <v>20093</v>
      </c>
      <c r="D28" s="89" t="s">
        <v>20094</v>
      </c>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t="s">
        <v>20118</v>
      </c>
      <c r="C29" s="89" t="s">
        <v>20093</v>
      </c>
      <c r="D29" s="89" t="s">
        <v>20094</v>
      </c>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t="s">
        <v>20119</v>
      </c>
      <c r="C30" s="89" t="s">
        <v>20097</v>
      </c>
      <c r="D30" s="89" t="s">
        <v>20094</v>
      </c>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t="s">
        <v>20120</v>
      </c>
      <c r="C31" s="89" t="s">
        <v>20097</v>
      </c>
      <c r="D31" s="89" t="s">
        <v>20094</v>
      </c>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t="s">
        <v>20121</v>
      </c>
      <c r="C32" s="89" t="s">
        <v>20093</v>
      </c>
      <c r="D32" s="89" t="s">
        <v>20094</v>
      </c>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t="s">
        <v>20122</v>
      </c>
      <c r="C33" s="89" t="s">
        <v>20097</v>
      </c>
      <c r="D33" s="89" t="s">
        <v>20094</v>
      </c>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t="s">
        <v>20123</v>
      </c>
      <c r="C34" s="89" t="s">
        <v>20093</v>
      </c>
      <c r="D34" s="89" t="s">
        <v>20094</v>
      </c>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t="s">
        <v>20124</v>
      </c>
      <c r="C35" s="89" t="s">
        <v>20093</v>
      </c>
      <c r="D35" s="89" t="s">
        <v>20094</v>
      </c>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t="s">
        <v>20125</v>
      </c>
      <c r="C36" s="89" t="s">
        <v>20097</v>
      </c>
      <c r="D36" s="89" t="s">
        <v>20094</v>
      </c>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t="s">
        <v>20126</v>
      </c>
      <c r="C37" s="89" t="s">
        <v>20093</v>
      </c>
      <c r="D37" s="89" t="s">
        <v>20094</v>
      </c>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t="s">
        <v>20127</v>
      </c>
      <c r="C38" s="89" t="s">
        <v>20093</v>
      </c>
      <c r="D38" s="89" t="s">
        <v>20094</v>
      </c>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t="s">
        <v>20128</v>
      </c>
      <c r="C39" s="89" t="s">
        <v>20093</v>
      </c>
      <c r="D39" s="89" t="s">
        <v>20094</v>
      </c>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t="s">
        <v>20129</v>
      </c>
      <c r="C40" s="89" t="s">
        <v>20097</v>
      </c>
      <c r="D40" s="89" t="s">
        <v>20094</v>
      </c>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t="s">
        <v>20130</v>
      </c>
      <c r="C41" s="89" t="s">
        <v>20093</v>
      </c>
      <c r="D41" s="89" t="s">
        <v>20094</v>
      </c>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t="s">
        <v>20131</v>
      </c>
      <c r="C42" s="89" t="s">
        <v>20097</v>
      </c>
      <c r="D42" s="89" t="s">
        <v>20094</v>
      </c>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t="s">
        <v>20132</v>
      </c>
      <c r="C43" s="89" t="s">
        <v>20133</v>
      </c>
      <c r="D43" s="89" t="s">
        <v>20094</v>
      </c>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t="s">
        <v>20134</v>
      </c>
      <c r="C44" s="89" t="s">
        <v>20133</v>
      </c>
      <c r="D44" s="89" t="s">
        <v>20094</v>
      </c>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t="s">
        <v>20135</v>
      </c>
      <c r="C45" s="89" t="s">
        <v>20133</v>
      </c>
      <c r="D45" s="89" t="s">
        <v>20094</v>
      </c>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t="s">
        <v>20136</v>
      </c>
      <c r="C46" s="89" t="s">
        <v>20133</v>
      </c>
      <c r="D46" s="89" t="s">
        <v>20094</v>
      </c>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t="s">
        <v>20137</v>
      </c>
      <c r="C47" s="89" t="s">
        <v>20133</v>
      </c>
      <c r="D47" s="89" t="s">
        <v>20094</v>
      </c>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t="s">
        <v>20138</v>
      </c>
      <c r="C48" s="89" t="s">
        <v>20133</v>
      </c>
      <c r="D48" s="89" t="s">
        <v>20094</v>
      </c>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t="s">
        <v>20139</v>
      </c>
      <c r="C49" s="89" t="s">
        <v>20133</v>
      </c>
      <c r="D49" s="89" t="s">
        <v>20094</v>
      </c>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t="s">
        <v>20140</v>
      </c>
      <c r="C50" s="89" t="s">
        <v>20133</v>
      </c>
      <c r="D50" s="89" t="s">
        <v>20094</v>
      </c>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t="s">
        <v>20141</v>
      </c>
      <c r="C51" s="89" t="s">
        <v>20133</v>
      </c>
      <c r="D51" s="89" t="s">
        <v>20094</v>
      </c>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t="s">
        <v>20142</v>
      </c>
      <c r="C52" s="89" t="s">
        <v>20133</v>
      </c>
      <c r="D52" s="89" t="s">
        <v>20094</v>
      </c>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t="s">
        <v>20143</v>
      </c>
      <c r="C53" s="89" t="s">
        <v>20133</v>
      </c>
      <c r="D53" s="89" t="s">
        <v>20094</v>
      </c>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t="s">
        <v>20144</v>
      </c>
      <c r="C54" s="89" t="s">
        <v>20133</v>
      </c>
      <c r="D54" s="89" t="s">
        <v>20094</v>
      </c>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t="s">
        <v>20145</v>
      </c>
      <c r="C55" s="89" t="s">
        <v>20133</v>
      </c>
      <c r="D55" s="89" t="s">
        <v>20094</v>
      </c>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t="s">
        <v>20146</v>
      </c>
      <c r="C56" s="89" t="s">
        <v>20133</v>
      </c>
      <c r="D56" s="89" t="s">
        <v>20094</v>
      </c>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t="s">
        <v>20147</v>
      </c>
      <c r="C57" s="89" t="s">
        <v>20133</v>
      </c>
      <c r="D57" s="89" t="s">
        <v>20094</v>
      </c>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t="s">
        <v>20148</v>
      </c>
      <c r="C58" s="89" t="s">
        <v>20133</v>
      </c>
      <c r="D58" s="89" t="s">
        <v>20094</v>
      </c>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t="s">
        <v>20149</v>
      </c>
      <c r="C59" s="89" t="s">
        <v>20133</v>
      </c>
      <c r="D59" s="89" t="s">
        <v>20094</v>
      </c>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t="s">
        <v>20150</v>
      </c>
      <c r="C60" s="89" t="s">
        <v>20133</v>
      </c>
      <c r="D60" s="89" t="s">
        <v>20094</v>
      </c>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t="s">
        <v>20151</v>
      </c>
      <c r="C61" s="89" t="s">
        <v>20133</v>
      </c>
      <c r="D61" s="89" t="s">
        <v>20094</v>
      </c>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t="s">
        <v>20152</v>
      </c>
      <c r="C62" s="89" t="s">
        <v>20097</v>
      </c>
      <c r="D62" s="89" t="s">
        <v>20094</v>
      </c>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t="s">
        <v>20153</v>
      </c>
      <c r="C63" s="89" t="s">
        <v>20097</v>
      </c>
      <c r="D63" s="89" t="s">
        <v>20094</v>
      </c>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t="s">
        <v>20154</v>
      </c>
      <c r="C64" s="89" t="s">
        <v>20097</v>
      </c>
      <c r="D64" s="89" t="s">
        <v>20094</v>
      </c>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t="s">
        <v>20155</v>
      </c>
      <c r="C65" s="89" t="s">
        <v>20093</v>
      </c>
      <c r="D65" s="89" t="s">
        <v>20094</v>
      </c>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t="s">
        <v>20156</v>
      </c>
      <c r="C66" s="89" t="s">
        <v>20097</v>
      </c>
      <c r="D66" s="89" t="s">
        <v>20094</v>
      </c>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t="s">
        <v>20157</v>
      </c>
      <c r="C67" s="89" t="s">
        <v>20093</v>
      </c>
      <c r="D67" s="89" t="s">
        <v>20094</v>
      </c>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t="s">
        <v>20158</v>
      </c>
      <c r="C68" s="89" t="s">
        <v>20097</v>
      </c>
      <c r="D68" s="89" t="s">
        <v>20094</v>
      </c>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t="s">
        <v>20159</v>
      </c>
      <c r="C69" s="89" t="s">
        <v>20097</v>
      </c>
      <c r="D69" s="89" t="s">
        <v>20094</v>
      </c>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t="s">
        <v>20160</v>
      </c>
      <c r="C70" s="89" t="s">
        <v>20133</v>
      </c>
      <c r="D70" s="89" t="s">
        <v>20094</v>
      </c>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t="s">
        <v>20161</v>
      </c>
      <c r="C71" s="89" t="s">
        <v>20093</v>
      </c>
      <c r="D71" s="89" t="s">
        <v>20094</v>
      </c>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t="s">
        <v>20162</v>
      </c>
      <c r="C72" s="89" t="s">
        <v>20093</v>
      </c>
      <c r="D72" s="89" t="s">
        <v>20094</v>
      </c>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t="s">
        <v>20163</v>
      </c>
      <c r="C73" s="89" t="s">
        <v>20097</v>
      </c>
      <c r="D73" s="89" t="s">
        <v>20094</v>
      </c>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t="s">
        <v>20164</v>
      </c>
      <c r="C74" s="89" t="s">
        <v>20093</v>
      </c>
      <c r="D74" s="89" t="s">
        <v>20094</v>
      </c>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t="s">
        <v>20165</v>
      </c>
      <c r="C75" s="89" t="s">
        <v>20097</v>
      </c>
      <c r="D75" s="89" t="s">
        <v>20094</v>
      </c>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t="s">
        <v>20166</v>
      </c>
      <c r="C76" s="89" t="s">
        <v>20093</v>
      </c>
      <c r="D76" s="89" t="s">
        <v>20094</v>
      </c>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t="s">
        <v>20167</v>
      </c>
      <c r="C77" s="89" t="s">
        <v>20097</v>
      </c>
      <c r="D77" s="89" t="s">
        <v>20094</v>
      </c>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t="s">
        <v>20168</v>
      </c>
      <c r="C78" s="89" t="s">
        <v>20169</v>
      </c>
      <c r="D78" s="89" t="s">
        <v>20094</v>
      </c>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t="s">
        <v>20170</v>
      </c>
      <c r="C79" s="89" t="s">
        <v>20097</v>
      </c>
      <c r="D79" s="89" t="s">
        <v>20094</v>
      </c>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t="s">
        <v>20171</v>
      </c>
      <c r="C80" s="89" t="s">
        <v>20169</v>
      </c>
      <c r="D80" s="89" t="s">
        <v>20094</v>
      </c>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t="s">
        <v>20172</v>
      </c>
      <c r="C81" s="89" t="s">
        <v>20169</v>
      </c>
      <c r="D81" s="89" t="s">
        <v>20094</v>
      </c>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t="s">
        <v>20173</v>
      </c>
      <c r="C82" s="89" t="s">
        <v>20097</v>
      </c>
      <c r="D82" s="89" t="s">
        <v>20094</v>
      </c>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t="s">
        <v>20174</v>
      </c>
      <c r="C83" s="89" t="s">
        <v>20169</v>
      </c>
      <c r="D83" s="89" t="s">
        <v>20094</v>
      </c>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t="s">
        <v>20175</v>
      </c>
      <c r="C84" s="89" t="s">
        <v>20097</v>
      </c>
      <c r="D84" s="89" t="s">
        <v>20094</v>
      </c>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t="s">
        <v>20176</v>
      </c>
      <c r="C85" s="89" t="s">
        <v>20097</v>
      </c>
      <c r="D85" s="89" t="s">
        <v>20094</v>
      </c>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t="s">
        <v>20177</v>
      </c>
      <c r="C86" s="89" t="s">
        <v>20097</v>
      </c>
      <c r="D86" s="89" t="s">
        <v>20094</v>
      </c>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t="s">
        <v>20178</v>
      </c>
      <c r="C87" s="89" t="s">
        <v>20093</v>
      </c>
      <c r="D87" s="89" t="s">
        <v>20094</v>
      </c>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t="s">
        <v>20179</v>
      </c>
      <c r="C88" s="89" t="s">
        <v>20093</v>
      </c>
      <c r="D88" s="89" t="s">
        <v>20094</v>
      </c>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t="s">
        <v>20180</v>
      </c>
      <c r="C89" s="89" t="s">
        <v>20097</v>
      </c>
      <c r="D89" s="89" t="s">
        <v>20094</v>
      </c>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t="s">
        <v>20181</v>
      </c>
      <c r="C90" s="89" t="s">
        <v>20097</v>
      </c>
      <c r="D90" s="89" t="s">
        <v>20094</v>
      </c>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t="s">
        <v>20181</v>
      </c>
      <c r="C91" s="89" t="s">
        <v>20097</v>
      </c>
      <c r="D91" s="89" t="s">
        <v>20094</v>
      </c>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t="s">
        <v>20182</v>
      </c>
      <c r="C92" s="89" t="s">
        <v>20093</v>
      </c>
      <c r="D92" s="89" t="s">
        <v>20094</v>
      </c>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t="s">
        <v>20183</v>
      </c>
      <c r="C93" s="89" t="s">
        <v>20097</v>
      </c>
      <c r="D93" s="89" t="s">
        <v>20094</v>
      </c>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t="s">
        <v>20184</v>
      </c>
      <c r="C94" s="89" t="s">
        <v>20097</v>
      </c>
      <c r="D94" s="89" t="s">
        <v>20094</v>
      </c>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t="s">
        <v>20185</v>
      </c>
      <c r="C95" s="89" t="s">
        <v>20093</v>
      </c>
      <c r="D95" s="89" t="s">
        <v>20094</v>
      </c>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t="s">
        <v>20186</v>
      </c>
      <c r="C96" s="89" t="s">
        <v>20097</v>
      </c>
      <c r="D96" s="89" t="s">
        <v>20094</v>
      </c>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t="s">
        <v>20187</v>
      </c>
      <c r="C97" s="89" t="s">
        <v>20093</v>
      </c>
      <c r="D97" s="89" t="s">
        <v>20094</v>
      </c>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t="s">
        <v>20188</v>
      </c>
      <c r="C98" s="89" t="s">
        <v>20097</v>
      </c>
      <c r="D98" s="89" t="s">
        <v>20094</v>
      </c>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t="s">
        <v>20189</v>
      </c>
      <c r="C99" s="89" t="s">
        <v>20093</v>
      </c>
      <c r="D99" s="89" t="s">
        <v>20094</v>
      </c>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t="s">
        <v>20190</v>
      </c>
      <c r="C100" s="89" t="s">
        <v>20097</v>
      </c>
      <c r="D100" s="89" t="s">
        <v>20094</v>
      </c>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t="s">
        <v>20191</v>
      </c>
      <c r="C101" s="89" t="s">
        <v>20192</v>
      </c>
      <c r="D101" s="89" t="s">
        <v>20094</v>
      </c>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t="s">
        <v>20193</v>
      </c>
      <c r="C102" s="89" t="s">
        <v>20192</v>
      </c>
      <c r="D102" s="89" t="s">
        <v>20094</v>
      </c>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t="s">
        <v>20194</v>
      </c>
      <c r="C103" s="89" t="s">
        <v>20192</v>
      </c>
      <c r="D103" s="89" t="s">
        <v>20094</v>
      </c>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t="s">
        <v>20195</v>
      </c>
      <c r="C104" s="89" t="s">
        <v>20192</v>
      </c>
      <c r="D104" s="89" t="s">
        <v>20094</v>
      </c>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t="s">
        <v>20196</v>
      </c>
      <c r="C105" s="89" t="s">
        <v>20197</v>
      </c>
      <c r="D105" s="89" t="s">
        <v>20094</v>
      </c>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t="s">
        <v>20198</v>
      </c>
      <c r="C106" s="89" t="s">
        <v>20197</v>
      </c>
      <c r="D106" s="89" t="s">
        <v>20094</v>
      </c>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t="s">
        <v>20199</v>
      </c>
      <c r="C107" s="89" t="s">
        <v>20197</v>
      </c>
      <c r="D107" s="89" t="s">
        <v>20094</v>
      </c>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t="s">
        <v>20200</v>
      </c>
      <c r="C108" s="89" t="s">
        <v>20197</v>
      </c>
      <c r="D108" s="89" t="s">
        <v>20094</v>
      </c>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t="s">
        <v>20201</v>
      </c>
      <c r="C109" s="89" t="s">
        <v>20197</v>
      </c>
      <c r="D109" s="89" t="s">
        <v>20094</v>
      </c>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t="s">
        <v>20202</v>
      </c>
      <c r="C110" s="89" t="s">
        <v>20203</v>
      </c>
      <c r="D110" s="89" t="s">
        <v>20094</v>
      </c>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t="s">
        <v>20204</v>
      </c>
      <c r="C111" s="89" t="s">
        <v>20203</v>
      </c>
      <c r="D111" s="89" t="s">
        <v>20094</v>
      </c>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t="s">
        <v>20205</v>
      </c>
      <c r="C112" s="89" t="s">
        <v>20203</v>
      </c>
      <c r="D112" s="89" t="s">
        <v>20094</v>
      </c>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t="s">
        <v>20206</v>
      </c>
      <c r="C113" s="89" t="s">
        <v>20197</v>
      </c>
      <c r="D113" s="89" t="s">
        <v>20094</v>
      </c>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t="s">
        <v>20207</v>
      </c>
      <c r="C114" s="89" t="s">
        <v>20197</v>
      </c>
      <c r="D114" s="89" t="s">
        <v>20094</v>
      </c>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t="s">
        <v>20208</v>
      </c>
      <c r="C115" s="89" t="s">
        <v>20197</v>
      </c>
      <c r="D115" s="89" t="s">
        <v>20094</v>
      </c>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t="s">
        <v>20209</v>
      </c>
      <c r="C116" s="89" t="s">
        <v>20197</v>
      </c>
      <c r="D116" s="89" t="s">
        <v>20094</v>
      </c>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t="s">
        <v>20210</v>
      </c>
      <c r="C117" s="89" t="s">
        <v>20203</v>
      </c>
      <c r="D117" s="89" t="s">
        <v>20094</v>
      </c>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t="s">
        <v>20211</v>
      </c>
      <c r="C118" s="89" t="s">
        <v>20203</v>
      </c>
      <c r="D118" s="89" t="s">
        <v>20094</v>
      </c>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t="s">
        <v>20212</v>
      </c>
      <c r="C119" s="89" t="s">
        <v>20203</v>
      </c>
      <c r="D119" s="89" t="s">
        <v>20094</v>
      </c>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t="s">
        <v>20213</v>
      </c>
      <c r="C120" s="89" t="s">
        <v>20203</v>
      </c>
      <c r="D120" s="89" t="s">
        <v>20094</v>
      </c>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t="s">
        <v>20214</v>
      </c>
      <c r="C121" s="89" t="s">
        <v>20203</v>
      </c>
      <c r="D121" s="89" t="s">
        <v>20094</v>
      </c>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t="s">
        <v>20215</v>
      </c>
      <c r="C122" s="89" t="s">
        <v>20203</v>
      </c>
      <c r="D122" s="89" t="s">
        <v>20094</v>
      </c>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t="s">
        <v>20216</v>
      </c>
      <c r="C123" s="89" t="s">
        <v>20197</v>
      </c>
      <c r="D123" s="89" t="s">
        <v>20094</v>
      </c>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t="s">
        <v>20217</v>
      </c>
      <c r="C124" s="89" t="s">
        <v>20197</v>
      </c>
      <c r="D124" s="89" t="s">
        <v>20094</v>
      </c>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t="s">
        <v>20218</v>
      </c>
      <c r="C125" s="89" t="s">
        <v>20197</v>
      </c>
      <c r="D125" s="89" t="s">
        <v>20094</v>
      </c>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t="s">
        <v>20219</v>
      </c>
      <c r="C126" s="89" t="s">
        <v>20197</v>
      </c>
      <c r="D126" s="89" t="s">
        <v>20094</v>
      </c>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t="s">
        <v>20220</v>
      </c>
      <c r="C127" s="89" t="s">
        <v>20197</v>
      </c>
      <c r="D127" s="89" t="s">
        <v>20094</v>
      </c>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t="s">
        <v>20221</v>
      </c>
      <c r="C128" s="89" t="s">
        <v>20197</v>
      </c>
      <c r="D128" s="89" t="s">
        <v>20094</v>
      </c>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t="s">
        <v>20222</v>
      </c>
      <c r="C129" s="89" t="s">
        <v>20197</v>
      </c>
      <c r="D129" s="89" t="s">
        <v>20094</v>
      </c>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t="s">
        <v>20223</v>
      </c>
      <c r="C130" s="89" t="s">
        <v>20197</v>
      </c>
      <c r="D130" s="89" t="s">
        <v>20094</v>
      </c>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t="s">
        <v>20224</v>
      </c>
      <c r="C131" s="89" t="s">
        <v>20197</v>
      </c>
      <c r="D131" s="89" t="s">
        <v>20094</v>
      </c>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t="s">
        <v>20225</v>
      </c>
      <c r="C132" s="89" t="s">
        <v>20197</v>
      </c>
      <c r="D132" s="89" t="s">
        <v>20094</v>
      </c>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t="s">
        <v>20226</v>
      </c>
      <c r="C133" s="89" t="s">
        <v>20197</v>
      </c>
      <c r="D133" s="89" t="s">
        <v>20094</v>
      </c>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t="s">
        <v>20227</v>
      </c>
      <c r="C134" s="89" t="s">
        <v>20197</v>
      </c>
      <c r="D134" s="89" t="s">
        <v>20094</v>
      </c>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t="s">
        <v>20228</v>
      </c>
      <c r="C135" s="89" t="s">
        <v>20197</v>
      </c>
      <c r="D135" s="89" t="s">
        <v>20094</v>
      </c>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t="s">
        <v>20229</v>
      </c>
      <c r="C136" s="89" t="s">
        <v>20197</v>
      </c>
      <c r="D136" s="89" t="s">
        <v>20094</v>
      </c>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t="s">
        <v>20230</v>
      </c>
      <c r="C137" s="89" t="s">
        <v>20203</v>
      </c>
      <c r="D137" s="89" t="s">
        <v>20094</v>
      </c>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t="s">
        <v>20231</v>
      </c>
      <c r="C138" s="89" t="s">
        <v>20203</v>
      </c>
      <c r="D138" s="89" t="s">
        <v>20094</v>
      </c>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t="s">
        <v>20232</v>
      </c>
      <c r="C139" s="89" t="s">
        <v>20203</v>
      </c>
      <c r="D139" s="89" t="s">
        <v>20094</v>
      </c>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t="s">
        <v>20233</v>
      </c>
      <c r="C140" s="89" t="s">
        <v>20203</v>
      </c>
      <c r="D140" s="89" t="s">
        <v>20094</v>
      </c>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t="s">
        <v>20234</v>
      </c>
      <c r="C141" s="89" t="s">
        <v>20197</v>
      </c>
      <c r="D141" s="89" t="s">
        <v>20094</v>
      </c>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t="s">
        <v>20235</v>
      </c>
      <c r="C142" s="89" t="s">
        <v>20197</v>
      </c>
      <c r="D142" s="89" t="s">
        <v>20094</v>
      </c>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t="s">
        <v>20236</v>
      </c>
      <c r="C143" s="89" t="s">
        <v>20197</v>
      </c>
      <c r="D143" s="89" t="s">
        <v>20094</v>
      </c>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t="s">
        <v>20237</v>
      </c>
      <c r="C144" s="89" t="s">
        <v>20197</v>
      </c>
      <c r="D144" s="89" t="s">
        <v>20094</v>
      </c>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t="s">
        <v>20238</v>
      </c>
      <c r="C145" s="89" t="s">
        <v>20197</v>
      </c>
      <c r="D145" s="89" t="s">
        <v>20094</v>
      </c>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t="s">
        <v>20239</v>
      </c>
      <c r="C146" s="89" t="s">
        <v>20197</v>
      </c>
      <c r="D146" s="89" t="s">
        <v>20094</v>
      </c>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t="s">
        <v>20240</v>
      </c>
      <c r="C147" s="89" t="s">
        <v>20203</v>
      </c>
      <c r="D147" s="89" t="s">
        <v>20094</v>
      </c>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t="s">
        <v>20241</v>
      </c>
      <c r="C148" s="89" t="s">
        <v>20203</v>
      </c>
      <c r="D148" s="89" t="s">
        <v>20094</v>
      </c>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t="s">
        <v>20242</v>
      </c>
      <c r="C149" s="89" t="s">
        <v>20203</v>
      </c>
      <c r="D149" s="89" t="s">
        <v>20094</v>
      </c>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t="s">
        <v>20243</v>
      </c>
      <c r="C150" s="89" t="s">
        <v>20203</v>
      </c>
      <c r="D150" s="89" t="s">
        <v>20094</v>
      </c>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t="s">
        <v>20244</v>
      </c>
      <c r="C151" s="89" t="s">
        <v>20203</v>
      </c>
      <c r="D151" s="89" t="s">
        <v>20094</v>
      </c>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t="s">
        <v>20245</v>
      </c>
      <c r="C152" s="89" t="s">
        <v>20203</v>
      </c>
      <c r="D152" s="89" t="s">
        <v>20094</v>
      </c>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t="s">
        <v>20246</v>
      </c>
      <c r="C153" s="89" t="s">
        <v>20197</v>
      </c>
      <c r="D153" s="89" t="s">
        <v>20094</v>
      </c>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t="s">
        <v>20247</v>
      </c>
      <c r="C154" s="89" t="s">
        <v>20197</v>
      </c>
      <c r="D154" s="89" t="s">
        <v>20094</v>
      </c>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t="s">
        <v>20248</v>
      </c>
      <c r="C155" s="89" t="s">
        <v>20197</v>
      </c>
      <c r="D155" s="89" t="s">
        <v>20094</v>
      </c>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t="s">
        <v>20249</v>
      </c>
      <c r="C156" s="89" t="s">
        <v>20197</v>
      </c>
      <c r="D156" s="89" t="s">
        <v>20094</v>
      </c>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t="s">
        <v>20250</v>
      </c>
      <c r="C157" s="89" t="s">
        <v>20197</v>
      </c>
      <c r="D157" s="89" t="s">
        <v>20094</v>
      </c>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t="s">
        <v>20251</v>
      </c>
      <c r="C158" s="89" t="s">
        <v>20197</v>
      </c>
      <c r="D158" s="89" t="s">
        <v>20094</v>
      </c>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t="s">
        <v>20252</v>
      </c>
      <c r="C159" s="89" t="s">
        <v>20197</v>
      </c>
      <c r="D159" s="89" t="s">
        <v>20094</v>
      </c>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t="s">
        <v>20253</v>
      </c>
      <c r="C160" s="89" t="s">
        <v>20197</v>
      </c>
      <c r="D160" s="89" t="s">
        <v>20094</v>
      </c>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t="s">
        <v>20254</v>
      </c>
      <c r="C161" s="89" t="s">
        <v>20197</v>
      </c>
      <c r="D161" s="89" t="s">
        <v>20094</v>
      </c>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t="s">
        <v>20255</v>
      </c>
      <c r="C162" s="89" t="s">
        <v>20197</v>
      </c>
      <c r="D162" s="89" t="s">
        <v>20094</v>
      </c>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t="s">
        <v>20256</v>
      </c>
      <c r="C163" s="89" t="s">
        <v>20197</v>
      </c>
      <c r="D163" s="89" t="s">
        <v>20094</v>
      </c>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t="s">
        <v>20257</v>
      </c>
      <c r="C164" s="89" t="s">
        <v>20197</v>
      </c>
      <c r="D164" s="89" t="s">
        <v>20094</v>
      </c>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t="s">
        <v>20258</v>
      </c>
      <c r="C165" s="89" t="s">
        <v>20197</v>
      </c>
      <c r="D165" s="89" t="s">
        <v>20094</v>
      </c>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t="s">
        <v>20259</v>
      </c>
      <c r="C166" s="89" t="s">
        <v>20197</v>
      </c>
      <c r="D166" s="89" t="s">
        <v>20094</v>
      </c>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t="s">
        <v>20260</v>
      </c>
      <c r="C167" s="89" t="s">
        <v>20203</v>
      </c>
      <c r="D167" s="89" t="s">
        <v>20094</v>
      </c>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t="s">
        <v>20261</v>
      </c>
      <c r="C168" s="89" t="s">
        <v>20203</v>
      </c>
      <c r="D168" s="89" t="s">
        <v>20094</v>
      </c>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t="s">
        <v>20262</v>
      </c>
      <c r="C169" s="89" t="s">
        <v>20203</v>
      </c>
      <c r="D169" s="89" t="s">
        <v>20094</v>
      </c>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t="s">
        <v>20263</v>
      </c>
      <c r="C170" s="89" t="s">
        <v>20203</v>
      </c>
      <c r="D170" s="89" t="s">
        <v>20094</v>
      </c>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t="s">
        <v>20264</v>
      </c>
      <c r="C171" s="89" t="s">
        <v>20197</v>
      </c>
      <c r="D171" s="89" t="s">
        <v>20094</v>
      </c>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t="s">
        <v>20265</v>
      </c>
      <c r="C172" s="89" t="s">
        <v>20197</v>
      </c>
      <c r="D172" s="89" t="s">
        <v>20094</v>
      </c>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t="s">
        <v>20266</v>
      </c>
      <c r="C173" s="89" t="s">
        <v>20197</v>
      </c>
      <c r="D173" s="89" t="s">
        <v>20094</v>
      </c>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t="s">
        <v>20267</v>
      </c>
      <c r="C174" s="89" t="s">
        <v>20197</v>
      </c>
      <c r="D174" s="89" t="s">
        <v>20094</v>
      </c>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t="s">
        <v>20268</v>
      </c>
      <c r="C175" s="89" t="s">
        <v>20197</v>
      </c>
      <c r="D175" s="89" t="s">
        <v>20094</v>
      </c>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t="s">
        <v>20269</v>
      </c>
      <c r="C176" s="89" t="s">
        <v>20197</v>
      </c>
      <c r="D176" s="89" t="s">
        <v>20094</v>
      </c>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t="s">
        <v>20270</v>
      </c>
      <c r="C177" s="89" t="s">
        <v>20203</v>
      </c>
      <c r="D177" s="89" t="s">
        <v>20094</v>
      </c>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t="s">
        <v>20271</v>
      </c>
      <c r="C178" s="89" t="s">
        <v>20203</v>
      </c>
      <c r="D178" s="89" t="s">
        <v>20094</v>
      </c>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t="s">
        <v>20272</v>
      </c>
      <c r="C179" s="89" t="s">
        <v>20203</v>
      </c>
      <c r="D179" s="89" t="s">
        <v>20094</v>
      </c>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t="s">
        <v>20273</v>
      </c>
      <c r="C180" s="89" t="s">
        <v>20203</v>
      </c>
      <c r="D180" s="89" t="s">
        <v>20094</v>
      </c>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t="s">
        <v>20274</v>
      </c>
      <c r="C181" s="89" t="s">
        <v>20203</v>
      </c>
      <c r="D181" s="89" t="s">
        <v>20094</v>
      </c>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t="s">
        <v>20275</v>
      </c>
      <c r="C182" s="89" t="s">
        <v>20203</v>
      </c>
      <c r="D182" s="89" t="s">
        <v>20094</v>
      </c>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t="s">
        <v>20276</v>
      </c>
      <c r="C183" s="89" t="s">
        <v>20197</v>
      </c>
      <c r="D183" s="89" t="s">
        <v>20094</v>
      </c>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t="s">
        <v>20277</v>
      </c>
      <c r="C184" s="89" t="s">
        <v>20197</v>
      </c>
      <c r="D184" s="89" t="s">
        <v>20094</v>
      </c>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t="s">
        <v>20278</v>
      </c>
      <c r="C185" s="89" t="s">
        <v>20197</v>
      </c>
      <c r="D185" s="89" t="s">
        <v>20094</v>
      </c>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t="s">
        <v>20279</v>
      </c>
      <c r="C186" s="89" t="s">
        <v>20197</v>
      </c>
      <c r="D186" s="89" t="s">
        <v>20094</v>
      </c>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t="s">
        <v>20280</v>
      </c>
      <c r="C187" s="89" t="s">
        <v>20197</v>
      </c>
      <c r="D187" s="89" t="s">
        <v>20094</v>
      </c>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t="s">
        <v>20281</v>
      </c>
      <c r="C188" s="89" t="s">
        <v>20197</v>
      </c>
      <c r="D188" s="89" t="s">
        <v>20094</v>
      </c>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t="s">
        <v>20282</v>
      </c>
      <c r="C189" s="89" t="s">
        <v>20197</v>
      </c>
      <c r="D189" s="89" t="s">
        <v>20094</v>
      </c>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t="s">
        <v>20283</v>
      </c>
      <c r="C190" s="89" t="s">
        <v>20197</v>
      </c>
      <c r="D190" s="89" t="s">
        <v>20094</v>
      </c>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t="s">
        <v>20284</v>
      </c>
      <c r="C191" s="89" t="s">
        <v>20197</v>
      </c>
      <c r="D191" s="89" t="s">
        <v>20094</v>
      </c>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t="s">
        <v>20285</v>
      </c>
      <c r="C192" s="89" t="s">
        <v>20197</v>
      </c>
      <c r="D192" s="89" t="s">
        <v>20094</v>
      </c>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t="s">
        <v>20286</v>
      </c>
      <c r="C193" s="89" t="s">
        <v>20197</v>
      </c>
      <c r="D193" s="89" t="s">
        <v>20094</v>
      </c>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t="s">
        <v>20287</v>
      </c>
      <c r="C194" s="89" t="s">
        <v>20197</v>
      </c>
      <c r="D194" s="89" t="s">
        <v>20094</v>
      </c>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t="s">
        <v>20288</v>
      </c>
      <c r="C195" s="89" t="s">
        <v>20203</v>
      </c>
      <c r="D195" s="89" t="s">
        <v>20094</v>
      </c>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t="s">
        <v>20289</v>
      </c>
      <c r="C196" s="89" t="s">
        <v>20203</v>
      </c>
      <c r="D196" s="89" t="s">
        <v>20094</v>
      </c>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t="s">
        <v>20290</v>
      </c>
      <c r="C197" s="89" t="s">
        <v>20203</v>
      </c>
      <c r="D197" s="89" t="s">
        <v>20094</v>
      </c>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t="s">
        <v>20291</v>
      </c>
      <c r="C198" s="89" t="s">
        <v>20203</v>
      </c>
      <c r="D198" s="89" t="s">
        <v>20094</v>
      </c>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t="s">
        <v>20292</v>
      </c>
      <c r="C199" s="89" t="s">
        <v>20203</v>
      </c>
      <c r="D199" s="89" t="s">
        <v>20094</v>
      </c>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t="s">
        <v>20293</v>
      </c>
      <c r="C200" s="89" t="s">
        <v>20203</v>
      </c>
      <c r="D200" s="89" t="s">
        <v>20094</v>
      </c>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t="s">
        <v>20294</v>
      </c>
      <c r="C201" s="89" t="s">
        <v>20197</v>
      </c>
      <c r="D201" s="89" t="s">
        <v>20094</v>
      </c>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t="s">
        <v>20295</v>
      </c>
      <c r="C202" s="89" t="s">
        <v>20197</v>
      </c>
      <c r="D202" s="89" t="s">
        <v>20094</v>
      </c>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t="s">
        <v>20296</v>
      </c>
      <c r="C203" s="89" t="s">
        <v>20197</v>
      </c>
      <c r="D203" s="89" t="s">
        <v>20094</v>
      </c>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t="s">
        <v>20297</v>
      </c>
      <c r="C204" s="89" t="s">
        <v>20197</v>
      </c>
      <c r="D204" s="89" t="s">
        <v>20094</v>
      </c>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t="s">
        <v>20298</v>
      </c>
      <c r="C205" s="89" t="s">
        <v>20197</v>
      </c>
      <c r="D205" s="89" t="s">
        <v>20094</v>
      </c>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t="s">
        <v>20299</v>
      </c>
      <c r="C206" s="89" t="s">
        <v>20197</v>
      </c>
      <c r="D206" s="89" t="s">
        <v>20094</v>
      </c>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t="s">
        <v>20300</v>
      </c>
      <c r="C207" s="89" t="s">
        <v>20197</v>
      </c>
      <c r="D207" s="89" t="s">
        <v>20094</v>
      </c>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t="s">
        <v>20301</v>
      </c>
      <c r="C208" s="89" t="s">
        <v>20197</v>
      </c>
      <c r="D208" s="89" t="s">
        <v>20094</v>
      </c>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t="s">
        <v>20302</v>
      </c>
      <c r="C209" s="89" t="s">
        <v>20197</v>
      </c>
      <c r="D209" s="89" t="s">
        <v>20094</v>
      </c>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t="s">
        <v>20303</v>
      </c>
      <c r="C210" s="89" t="s">
        <v>20197</v>
      </c>
      <c r="D210" s="89" t="s">
        <v>20094</v>
      </c>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t="s">
        <v>20304</v>
      </c>
      <c r="C211" s="89" t="s">
        <v>20197</v>
      </c>
      <c r="D211" s="89" t="s">
        <v>20094</v>
      </c>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t="s">
        <v>20305</v>
      </c>
      <c r="C212" s="89" t="s">
        <v>20197</v>
      </c>
      <c r="D212" s="89" t="s">
        <v>20094</v>
      </c>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t="s">
        <v>20306</v>
      </c>
      <c r="C213" s="89" t="s">
        <v>20203</v>
      </c>
      <c r="D213" s="89" t="s">
        <v>20094</v>
      </c>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t="s">
        <v>20307</v>
      </c>
      <c r="C214" s="89" t="s">
        <v>20203</v>
      </c>
      <c r="D214" s="89" t="s">
        <v>20094</v>
      </c>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t="s">
        <v>20308</v>
      </c>
      <c r="C215" s="89" t="s">
        <v>20203</v>
      </c>
      <c r="D215" s="89" t="s">
        <v>20094</v>
      </c>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t="s">
        <v>20309</v>
      </c>
      <c r="C216" s="89" t="s">
        <v>20203</v>
      </c>
      <c r="D216" s="89" t="s">
        <v>20094</v>
      </c>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t="s">
        <v>20310</v>
      </c>
      <c r="C217" s="89" t="s">
        <v>20203</v>
      </c>
      <c r="D217" s="89" t="s">
        <v>20094</v>
      </c>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t="s">
        <v>20311</v>
      </c>
      <c r="C218" s="89" t="s">
        <v>20203</v>
      </c>
      <c r="D218" s="89" t="s">
        <v>20094</v>
      </c>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t="s">
        <v>20312</v>
      </c>
      <c r="C219" s="89" t="s">
        <v>20197</v>
      </c>
      <c r="D219" s="89" t="s">
        <v>20094</v>
      </c>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t="s">
        <v>20313</v>
      </c>
      <c r="C220" s="89" t="s">
        <v>20197</v>
      </c>
      <c r="D220" s="89" t="s">
        <v>20094</v>
      </c>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t="s">
        <v>20314</v>
      </c>
      <c r="C221" s="89" t="s">
        <v>20197</v>
      </c>
      <c r="D221" s="89" t="s">
        <v>20094</v>
      </c>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t="s">
        <v>20315</v>
      </c>
      <c r="C222" s="89" t="s">
        <v>20197</v>
      </c>
      <c r="D222" s="89" t="s">
        <v>20094</v>
      </c>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t="s">
        <v>20316</v>
      </c>
      <c r="C223" s="89" t="s">
        <v>20197</v>
      </c>
      <c r="D223" s="89" t="s">
        <v>20094</v>
      </c>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t="s">
        <v>20317</v>
      </c>
      <c r="C224" s="89" t="s">
        <v>20197</v>
      </c>
      <c r="D224" s="89" t="s">
        <v>20094</v>
      </c>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t="s">
        <v>20318</v>
      </c>
      <c r="C225" s="89" t="s">
        <v>20197</v>
      </c>
      <c r="D225" s="89" t="s">
        <v>20094</v>
      </c>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t="s">
        <v>20319</v>
      </c>
      <c r="C226" s="89" t="s">
        <v>20197</v>
      </c>
      <c r="D226" s="89" t="s">
        <v>20094</v>
      </c>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t="s">
        <v>20320</v>
      </c>
      <c r="C227" s="89" t="s">
        <v>20203</v>
      </c>
      <c r="D227" s="89" t="s">
        <v>20094</v>
      </c>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t="s">
        <v>20321</v>
      </c>
      <c r="C228" s="89" t="s">
        <v>20203</v>
      </c>
      <c r="D228" s="89" t="s">
        <v>20094</v>
      </c>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t="s">
        <v>20322</v>
      </c>
      <c r="C229" s="89" t="s">
        <v>20203</v>
      </c>
      <c r="D229" s="89" t="s">
        <v>20094</v>
      </c>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t="s">
        <v>20323</v>
      </c>
      <c r="C230" s="89" t="s">
        <v>20203</v>
      </c>
      <c r="D230" s="89" t="s">
        <v>20094</v>
      </c>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t="s">
        <v>20324</v>
      </c>
      <c r="C231" s="89" t="s">
        <v>20203</v>
      </c>
      <c r="D231" s="89" t="s">
        <v>20094</v>
      </c>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t="s">
        <v>20325</v>
      </c>
      <c r="C232" s="89" t="s">
        <v>20326</v>
      </c>
      <c r="D232" s="89" t="s">
        <v>20327</v>
      </c>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90" t="str">
        <f ca="1">OFFSET(L!$C$1,MATCH("General"&amp;"Cpy",L!$A:$A,0)-1,SL,,)</f>
        <v>© 2025 Responsible Minerals Initiative. All rights reserved.</v>
      </c>
      <c r="C1001" s="490"/>
      <c r="D1001" s="490"/>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91"/>
      <c r="C1" s="491"/>
      <c r="D1" s="491"/>
      <c r="E1" s="491"/>
      <c r="F1" s="491"/>
      <c r="G1" s="491"/>
    </row>
    <row r="2" spans="1:13">
      <c r="A2" s="492"/>
      <c r="B2" s="492"/>
      <c r="C2" s="492"/>
      <c r="D2" s="492"/>
      <c r="E2" s="492"/>
      <c r="F2" s="492"/>
      <c r="G2" s="492"/>
      <c r="H2" s="492"/>
      <c r="I2" s="492"/>
    </row>
    <row r="3" spans="1:13">
      <c r="A3" s="492"/>
      <c r="B3" s="492"/>
      <c r="C3" s="492"/>
      <c r="D3" s="492"/>
      <c r="E3" s="492"/>
      <c r="F3" s="492"/>
      <c r="G3" s="492"/>
      <c r="H3" s="492"/>
      <c r="I3" s="492"/>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30">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85.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70.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213.7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71">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4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99.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42.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54">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ht="28.5">
      <c r="A196" s="126" t="str">
        <f t="shared" si="10"/>
        <v>Smelter ListC4</v>
      </c>
      <c r="B196" s="126" t="s">
        <v>1078</v>
      </c>
      <c r="C196" s="126" t="s">
        <v>733</v>
      </c>
      <c r="D196" s="126" t="s">
        <v>1030</v>
      </c>
      <c r="E196" s="274" t="s">
        <v>1031</v>
      </c>
      <c r="F196" s="271" t="s">
        <v>1032</v>
      </c>
      <c r="G196" s="126" t="s">
        <v>1033</v>
      </c>
      <c r="H196" s="276" t="s">
        <v>1034</v>
      </c>
      <c r="I196" s="188" t="s">
        <v>18550</v>
      </c>
    </row>
    <row r="197" spans="1:9" ht="28.5">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ht="28.5">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99.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14DFB8C1-E8CD-4052-8A37-A71A24084723}"/>
    </customSheetView>
    <customSheetView guid="{4BDF1A28-30D5-449D-B20E-D6C97EF9FAE1}" showAutoFilter="1">
      <selection activeCell="C174" sqref="C174"/>
      <pageMargins left="0" right="0" top="0" bottom="0" header="0" footer="0"/>
      <pageSetup paperSize="9" orientation="portrait"/>
      <autoFilter ref="B1:N1" xr:uid="{3B931B41-BFEC-4649-B4B3-F21D2FFD07A5}"/>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318DAF15-E361-4934-A41C-A5F76474452F}"/>
    </customSheetView>
    <customSheetView guid="{4BDF1A28-30D5-449D-B20E-D6C97EF9FAE1}" showAutoFilter="1">
      <selection activeCell="C1" sqref="C1:D65536"/>
      <pageMargins left="0" right="0" top="0" bottom="0" header="0" footer="0"/>
      <pageSetup orientation="portrait"/>
      <autoFilter ref="B1:C1" xr:uid="{B494CE00-BEB4-47BF-904D-2C03416063E5}"/>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Bonnie Paro</cp:lastModifiedBy>
  <cp:revision/>
  <dcterms:created xsi:type="dcterms:W3CDTF">2010-06-21T21:00:23Z</dcterms:created>
  <dcterms:modified xsi:type="dcterms:W3CDTF">2025-09-03T15:08:25Z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